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Ex1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2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charts/chart8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3.xml" ContentType="application/vnd.openxmlformats-officedocument.drawingml.chartshapes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Ex3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charts/chartEx4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drawings/drawing1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Lenovo E590\Desktop\GVI\Zöld hosszú\"/>
    </mc:Choice>
  </mc:AlternateContent>
  <xr:revisionPtr revIDLastSave="0" documentId="13_ncr:1_{8823CB17-0C6B-49B9-82DA-FEB3291BC394}" xr6:coauthVersionLast="45" xr6:coauthVersionMax="45" xr10:uidLastSave="{00000000-0000-0000-0000-000000000000}"/>
  <bookViews>
    <workbookView xWindow="-108" yWindow="-108" windowWidth="23256" windowHeight="12576" firstSheet="1" activeTab="9" xr2:uid="{00000000-000D-0000-FFFF-FFFF00000000}"/>
  </bookViews>
  <sheets>
    <sheet name="1. ábra" sheetId="3" r:id="rId1"/>
    <sheet name="2. ábra" sheetId="14" r:id="rId2"/>
    <sheet name="3.ábra" sheetId="17" r:id="rId3"/>
    <sheet name="4.ábra" sheetId="6" r:id="rId4"/>
    <sheet name="5. ábra" sheetId="7" r:id="rId5"/>
    <sheet name="6.ábra" sheetId="19" r:id="rId6"/>
    <sheet name="7. ábra" sheetId="10" r:id="rId7"/>
    <sheet name="8.ábra" sheetId="29" r:id="rId8"/>
    <sheet name="9.ábra" sheetId="32" r:id="rId9"/>
    <sheet name="10.ábra" sheetId="33" r:id="rId10"/>
  </sheets>
  <definedNames>
    <definedName name="_xlnm._FilterDatabase" localSheetId="0" hidden="1">'1. ábra'!$A$13:$K$15</definedName>
    <definedName name="_xlnm._FilterDatabase" localSheetId="4" hidden="1">'5. ábra'!$A$13:$K$42</definedName>
    <definedName name="_xlchart.v1.0" hidden="1">'4.ábra'!$F$3:$F$8</definedName>
    <definedName name="_xlchart.v1.1" hidden="1">'4.ábra'!$G$3:$G$8</definedName>
    <definedName name="_xlchart.v1.2" hidden="1">'4.ábra'!$F$3:$F$8</definedName>
    <definedName name="_xlchart.v1.3" hidden="1">'4.ábra'!$G$3:$G$8</definedName>
    <definedName name="_xlchart.v1.4" hidden="1">'7. ábra'!$F$3:$F$8</definedName>
    <definedName name="_xlchart.v1.5" hidden="1">'7. ábra'!$G$3:$G$8</definedName>
    <definedName name="_xlchart.v1.6" hidden="1">'7. ábra'!$F$3:$F$8</definedName>
    <definedName name="_xlchart.v1.7" hidden="1">'7. ábra'!$G$3:$G$8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33" l="1"/>
  <c r="D22" i="33"/>
  <c r="D23" i="33"/>
  <c r="D24" i="33"/>
  <c r="D25" i="33"/>
  <c r="D26" i="33"/>
  <c r="D27" i="33"/>
  <c r="D28" i="33"/>
  <c r="D29" i="33"/>
  <c r="D30" i="33"/>
  <c r="D31" i="33"/>
  <c r="B32" i="33"/>
  <c r="J10" i="29" l="1"/>
  <c r="R8" i="29"/>
  <c r="I10" i="29"/>
  <c r="H10" i="29"/>
  <c r="G10" i="29"/>
  <c r="F10" i="29"/>
  <c r="G9" i="29"/>
  <c r="H9" i="29"/>
  <c r="I9" i="29"/>
  <c r="J9" i="29"/>
  <c r="F9" i="29"/>
  <c r="S8" i="32"/>
  <c r="R8" i="32"/>
  <c r="Q8" i="32"/>
  <c r="S7" i="32"/>
  <c r="R7" i="32"/>
  <c r="Q7" i="32"/>
  <c r="R6" i="32"/>
  <c r="Q6" i="32"/>
  <c r="R5" i="32"/>
  <c r="Q5" i="32"/>
  <c r="S4" i="32"/>
  <c r="Q4" i="32"/>
  <c r="R3" i="32"/>
  <c r="S5" i="32"/>
  <c r="S6" i="32"/>
  <c r="S3" i="32"/>
  <c r="R4" i="32"/>
  <c r="Q3" i="32"/>
  <c r="P4" i="32"/>
  <c r="P5" i="32"/>
  <c r="P6" i="32"/>
  <c r="P7" i="32"/>
  <c r="P8" i="32"/>
  <c r="P3" i="32"/>
  <c r="J4" i="29"/>
  <c r="J5" i="29"/>
  <c r="J6" i="29"/>
  <c r="J7" i="29"/>
  <c r="J8" i="29"/>
  <c r="J3" i="29"/>
  <c r="G9" i="10"/>
  <c r="M19" i="17" l="1"/>
  <c r="M18" i="17"/>
  <c r="M17" i="17"/>
  <c r="M16" i="17"/>
  <c r="M15" i="17"/>
  <c r="M14" i="17"/>
  <c r="B15" i="3"/>
  <c r="C15" i="3"/>
  <c r="D15" i="3"/>
  <c r="E15" i="3"/>
  <c r="F15" i="3"/>
  <c r="G15" i="3"/>
  <c r="H15" i="3"/>
  <c r="I15" i="3"/>
  <c r="J15" i="3"/>
  <c r="K15" i="3"/>
  <c r="E42" i="7" l="1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</calcChain>
</file>

<file path=xl/sharedStrings.xml><?xml version="1.0" encoding="utf-8"?>
<sst xmlns="http://schemas.openxmlformats.org/spreadsheetml/2006/main" count="430" uniqueCount="202">
  <si>
    <t>Employment in the environmental goods and services sector [env_ac_egss1]</t>
  </si>
  <si>
    <t>Last update</t>
  </si>
  <si>
    <t>Extracted on</t>
  </si>
  <si>
    <t>Source of data</t>
  </si>
  <si>
    <t>Eurostat</t>
  </si>
  <si>
    <t>TY</t>
  </si>
  <si>
    <t>Total environmental goods and services sector</t>
  </si>
  <si>
    <t>UNIT</t>
  </si>
  <si>
    <t>Full-time equivalent (FTE)</t>
  </si>
  <si>
    <t>NACE_R2</t>
  </si>
  <si>
    <t>Total - all NACE activities</t>
  </si>
  <si>
    <t>CEPAREMA</t>
  </si>
  <si>
    <t>Total environmental protection and resource management activities</t>
  </si>
  <si>
    <t>NA_ITEM</t>
  </si>
  <si>
    <t>Total employment domestic concept</t>
  </si>
  <si>
    <t>GEO/TIME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</si>
  <si>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</si>
  <si>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</si>
  <si>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</si>
  <si>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</si>
  <si>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</si>
  <si>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</si>
  <si>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</si>
  <si>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</si>
  <si>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</si>
  <si>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</si>
  <si>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European Union - 28 countries (2013-2020)</t>
  </si>
  <si>
    <t>European Union - 27 countries (from 2020)</t>
  </si>
  <si>
    <t>Belgium</t>
  </si>
  <si>
    <t>:</t>
  </si>
  <si>
    <t>Bulgaria</t>
  </si>
  <si>
    <t>Czechia</t>
  </si>
  <si>
    <t>Denmark</t>
  </si>
  <si>
    <t>Germany (until 1990 former territory of the FRG)</t>
  </si>
  <si>
    <t>Estonia</t>
  </si>
  <si>
    <t>Ireland</t>
  </si>
  <si>
    <t>Spain</t>
  </si>
  <si>
    <t>France</t>
  </si>
  <si>
    <t>Croatia</t>
  </si>
  <si>
    <t>Italy</t>
  </si>
  <si>
    <t>Latvia</t>
  </si>
  <si>
    <t>Lithuania</t>
  </si>
  <si>
    <t>Luxembourg</t>
  </si>
  <si>
    <t>Hungary</t>
  </si>
  <si>
    <t>Malta</t>
  </si>
  <si>
    <t>Netherlands</t>
  </si>
  <si>
    <t>Austria</t>
  </si>
  <si>
    <t>Poland</t>
  </si>
  <si>
    <t>Portugal</t>
  </si>
  <si>
    <t>Romania</t>
  </si>
  <si>
    <t>Slovenia</t>
  </si>
  <si>
    <t>Slovakia</t>
  </si>
  <si>
    <t>Finland</t>
  </si>
  <si>
    <t>Sweden</t>
  </si>
  <si>
    <t>United Kingdom</t>
  </si>
  <si>
    <t>Switzerland</t>
  </si>
  <si>
    <t>Production, value added and employment by industry groups in the environmental goods and services sector [env_ac_egss3]</t>
  </si>
  <si>
    <t>Million euro</t>
  </si>
  <si>
    <t>GEO</t>
  </si>
  <si>
    <t>NACE_R2/TIME</t>
  </si>
  <si>
    <t>Minden NACE tevékenység</t>
  </si>
  <si>
    <t>Agriculture, forestry and fishing</t>
  </si>
  <si>
    <t>Mezőgazdaság, erdőgazdálkodás, halászat</t>
  </si>
  <si>
    <t>Mining and quarrying; manufacturing</t>
  </si>
  <si>
    <t>Bányászat és kőfejtés, feldolgozóipar</t>
  </si>
  <si>
    <t>Electricity, gas, steam and air conditioning supply; water supply; sewerage, waste management and remediation activities</t>
  </si>
  <si>
    <t>Villamosenergia-, gáz-, gőzellátás, légkondicionálás; vízellátás; szennyvíz gyűjtése, kezelése, hulladékgazdálkodás, kármentesítés</t>
  </si>
  <si>
    <t>Construction</t>
  </si>
  <si>
    <t>Services</t>
  </si>
  <si>
    <t>Share of energy from renewable sources [nrg_ind_ren]</t>
  </si>
  <si>
    <t>NRG_BAL</t>
  </si>
  <si>
    <t>2018</t>
  </si>
  <si>
    <t>EU 28</t>
  </si>
  <si>
    <t>EU 27</t>
  </si>
  <si>
    <t>Bulgária</t>
  </si>
  <si>
    <t>Csehország</t>
  </si>
  <si>
    <t>Dánia</t>
  </si>
  <si>
    <t>Németország</t>
  </si>
  <si>
    <t>Észtország</t>
  </si>
  <si>
    <t>írország</t>
  </si>
  <si>
    <t>Greece</t>
  </si>
  <si>
    <t>Görögország</t>
  </si>
  <si>
    <t>Spanyolország</t>
  </si>
  <si>
    <t>Franciaország</t>
  </si>
  <si>
    <t>Horvátország</t>
  </si>
  <si>
    <t>Olaszország</t>
  </si>
  <si>
    <t>Cyprus</t>
  </si>
  <si>
    <t>Ciprus</t>
  </si>
  <si>
    <t>Lettország</t>
  </si>
  <si>
    <t>Litvánia</t>
  </si>
  <si>
    <t>Luxemburg</t>
  </si>
  <si>
    <t>Magyarország</t>
  </si>
  <si>
    <t>Málta</t>
  </si>
  <si>
    <t>Hollandia</t>
  </si>
  <si>
    <t>Ausztria</t>
  </si>
  <si>
    <t>Lengyelország</t>
  </si>
  <si>
    <t>Portugália</t>
  </si>
  <si>
    <t>Románia</t>
  </si>
  <si>
    <t>Szlovénia</t>
  </si>
  <si>
    <t>Szlovákia</t>
  </si>
  <si>
    <t>Finnország</t>
  </si>
  <si>
    <t>Svédország</t>
  </si>
  <si>
    <t>Egyesült Királyság</t>
  </si>
  <si>
    <t>Norway</t>
  </si>
  <si>
    <t>Norvégia</t>
  </si>
  <si>
    <t>Montenegro</t>
  </si>
  <si>
    <t>North Macedonia</t>
  </si>
  <si>
    <t>Észak-Macedonia</t>
  </si>
  <si>
    <t>Albania</t>
  </si>
  <si>
    <t>Albánia</t>
  </si>
  <si>
    <t>Serbia</t>
  </si>
  <si>
    <t>Szerbia</t>
  </si>
  <si>
    <t>Turkey</t>
  </si>
  <si>
    <t>Törökország</t>
  </si>
  <si>
    <t>Kosovo (under United Nations Security Council Resolution 1244/99)</t>
  </si>
  <si>
    <t>Koszovó</t>
  </si>
  <si>
    <t>Vízenergia</t>
  </si>
  <si>
    <t>Szélenergia</t>
  </si>
  <si>
    <t>Napelem és egyéb napenergia</t>
  </si>
  <si>
    <t>Szilárd biomassza</t>
  </si>
  <si>
    <t xml:space="preserve">Bioüzemanyagok </t>
  </si>
  <si>
    <t>Geotermikus energia/hőszivattyú</t>
  </si>
  <si>
    <t>2017 foglalkoztatottság</t>
  </si>
  <si>
    <t>Market activities</t>
  </si>
  <si>
    <t>Svájc</t>
  </si>
  <si>
    <t>From 15 to 64 years</t>
  </si>
  <si>
    <t>Thousand persons</t>
  </si>
  <si>
    <t>Total</t>
  </si>
  <si>
    <t>Total employment (resident population concept - LFS)</t>
  </si>
  <si>
    <t>Employment and activity by sex and age  - annual data  [lfsi_emp_a]</t>
  </si>
  <si>
    <t>Év</t>
  </si>
  <si>
    <t>Mezőgazdaság, erdő- gazdálkodás, halászat</t>
  </si>
  <si>
    <t>Bányászat, kőfejtés</t>
  </si>
  <si>
    <t>Feldolgozó- ipar</t>
  </si>
  <si>
    <t xml:space="preserve">Élelmiszer, ital, dohány-termék gyártása </t>
  </si>
  <si>
    <t>Textília, ruházat, bőr, és bőrtermék gyártása</t>
  </si>
  <si>
    <t>Fafeldolgozás, papírtermék gyártása, nyomdai tevékenység</t>
  </si>
  <si>
    <t>Kokszgyártás, kőolaj-feldolgozás</t>
  </si>
  <si>
    <t>Vegyi anyag, termék gyártása</t>
  </si>
  <si>
    <t>Gyógyszer-gyártás</t>
  </si>
  <si>
    <t>Gumi-, műanyag és nemfém ásványi termék gyártása</t>
  </si>
  <si>
    <t>Fém- alapanyag és fém- feldolgozási termék gyártása</t>
  </si>
  <si>
    <t xml:space="preserve">Számítógép, elektronikai, optikai termék gyártása  </t>
  </si>
  <si>
    <t>Villamos berendezés gyártása</t>
  </si>
  <si>
    <t>Gép, gépi berendezés gyártása</t>
  </si>
  <si>
    <t>Jármű- gyártás</t>
  </si>
  <si>
    <t xml:space="preserve">Egyéb feldolgozóipar; ipari gép, berendezés üzembe helyezése, javítása </t>
  </si>
  <si>
    <t>Villamos- energia-, gáz-, gőzellátás, légkondi- cionálás</t>
  </si>
  <si>
    <t>Vízellátás; szennyvíz gyűjtése, kezelése, hulladék-gazdálkodás, szennyeződés-mentesítés</t>
  </si>
  <si>
    <t>KSH</t>
  </si>
  <si>
    <t>2.1.7.2. A foglalkoztatottak száma nemzetgazdasági ágak, ágazatok szerint, nemenként – TEÁOR'08 (2008–) [ezer fő]</t>
  </si>
  <si>
    <t>Építőipar</t>
  </si>
  <si>
    <t>Kereskedelem, gépjármű- javítás</t>
  </si>
  <si>
    <t>Ebből: kiskeres- kedelem</t>
  </si>
  <si>
    <t>Szállítás, raktározás</t>
  </si>
  <si>
    <t>Szálláshely-szolgáltatás, vendéglátás</t>
  </si>
  <si>
    <t>Információ, kommunikáció</t>
  </si>
  <si>
    <t>Pénzügyi, biztosítási tevékenység</t>
  </si>
  <si>
    <t>Ingatlan- ügyletek</t>
  </si>
  <si>
    <t>Szakmai, tudományos, műszaki tevékenység</t>
  </si>
  <si>
    <t>Adminisztratív és szolgáltatást támogató tevékenység</t>
  </si>
  <si>
    <t>Közigazgatás, védelem; kötelező társadalom- biztosítás</t>
  </si>
  <si>
    <t>Oktatás</t>
  </si>
  <si>
    <t>Humán-egészség- ügyi, szociális ellátás</t>
  </si>
  <si>
    <t>Művészet, szórakoztatás, szabad idő</t>
  </si>
  <si>
    <t>Egyéb tevékenység</t>
  </si>
  <si>
    <t>Összesen</t>
  </si>
  <si>
    <t>Ebből:</t>
  </si>
  <si>
    <t>Forrás:  EUrObservER Renewable Energy policy factsheet 2019 Magyarország https://www.eurobserv-er.org/eurobserver-policy-files-for-all-eu-28-member-states/</t>
  </si>
  <si>
    <t>renewable-energy-policy-factsheet-2019-european-union.</t>
  </si>
  <si>
    <t>EU-28 (összesen)</t>
  </si>
  <si>
    <t>EU-28 átlag</t>
  </si>
  <si>
    <t xml:space="preserve">Foglalkoztatottak </t>
  </si>
  <si>
    <t>Szolgáltatások</t>
  </si>
  <si>
    <t>Teljes környezetvédelem és környezeti erőforrásmenedzsment szektor, az Európai Unió 28 országában (1000 fő), Forrás: Eurostat</t>
  </si>
  <si>
    <t>Teljes környezetvédelmi termékek és szolgáltatások az Európai Unióban</t>
  </si>
  <si>
    <t>Teljes környezetvédelmi és környezeti erőforrásokkal kezelésésvel kapcsolatos tevékenységek hozzáadott értéke az Európai Unió 28 országában, 2008-ban és 2017-ben  (millió euró)</t>
  </si>
  <si>
    <t>Forrás: Eurostat</t>
  </si>
  <si>
    <t>Forrás:Eurostat</t>
  </si>
  <si>
    <t>Foglalkoztatottak a  megújuló energiaiparban az Európai Unió országaiban (2017</t>
  </si>
  <si>
    <t>https://www.eurobserv-er.org/eurobserver-policy-files-for-all-eu-28-member-states/</t>
  </si>
  <si>
    <t>Forrás: EurObserv'ER</t>
  </si>
  <si>
    <t>Az aktív állományú munkavállallók hány százaléka dolgozik a zöld gazdaságban</t>
  </si>
  <si>
    <t>2016 Foglalkoztatás (ezer fő)</t>
  </si>
  <si>
    <t xml:space="preserve">2016 Foglalkoztatás </t>
  </si>
  <si>
    <t>Környezetvédelmi szektorban dolgozók az aktív lakosságra vetítve</t>
  </si>
  <si>
    <t>Az energiellátás megújuló energiaforrásokból biztosított része, 2018 (%)</t>
  </si>
  <si>
    <t>Földrajzi megnevezés/évszám</t>
  </si>
  <si>
    <t>NACE_R2 kód /évszám</t>
  </si>
  <si>
    <t>Bővülés 2008-ról 2017-re (%)</t>
  </si>
  <si>
    <t>European Union - 28 országa (2013-2020)</t>
  </si>
  <si>
    <t>Bruttó hozzáadott érték</t>
  </si>
  <si>
    <t>Megújuló energia források</t>
  </si>
  <si>
    <t>Százalék</t>
  </si>
  <si>
    <t>Vízellátás; szennyvíz gyűjtése, kezelése, hulladék-gazdálkodás, szennyeződés-mentesítés ágazatában foglalkoztatottak száma 2008 és 2018 között (ezer fő)</t>
  </si>
  <si>
    <t>Forrás. KSH</t>
  </si>
  <si>
    <t>V4 országok összesen</t>
  </si>
  <si>
    <t>Foglalkoztatottak száma</t>
  </si>
  <si>
    <t>Folgalkozattottak száma RES</t>
  </si>
  <si>
    <t>Az aktív lakosság hány százaéla dolgozik az adott RES szegmensben</t>
  </si>
  <si>
    <t>RES összesen</t>
  </si>
  <si>
    <t>RES ÖSSZESEN aktív munkavállalókkal súlyozva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</si>
</sst>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"/>
    <numFmt numFmtId="165" formatCode="0.00000000"/>
    <numFmt numFmtId="166" formatCode="0.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12"/>
      <color rgb="FF1F3763"/>
      <name val="Palatino Linotype"/>
      <family val="1"/>
      <charset val="238"/>
    </font>
    <font>
      <sz val="8"/>
      <name val="Calibri"/>
      <family val="2"/>
      <scheme val="minor"/>
    </font>
    <font>
      <sz val="14"/>
      <color rgb="FF595959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2">
    <xf numFmtId="0" fontId="0" fillId="0" borderId="0" xfId="0"/>
    <xf numFmtId="0" fontId="3" fillId="0" borderId="0" xfId="2" applyFont="1"/>
    <xf numFmtId="0" fontId="2" fillId="0" borderId="0" xfId="2"/>
    <xf numFmtId="164" fontId="3" fillId="0" borderId="0" xfId="2" applyNumberFormat="1" applyFont="1"/>
    <xf numFmtId="0" fontId="3" fillId="2" borderId="1" xfId="2" applyFont="1" applyFill="1" applyBorder="1"/>
    <xf numFmtId="3" fontId="3" fillId="0" borderId="1" xfId="2" applyNumberFormat="1" applyFont="1" applyBorder="1"/>
    <xf numFmtId="0" fontId="3" fillId="0" borderId="1" xfId="2" applyFont="1" applyBorder="1"/>
    <xf numFmtId="0" fontId="1" fillId="0" borderId="0" xfId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>
      <alignment wrapText="1"/>
    </xf>
    <xf numFmtId="1" fontId="0" fillId="0" borderId="0" xfId="0" applyNumberFormat="1"/>
    <xf numFmtId="3" fontId="3" fillId="0" borderId="1" xfId="0" applyNumberFormat="1" applyFont="1" applyBorder="1"/>
    <xf numFmtId="165" fontId="0" fillId="0" borderId="0" xfId="0" applyNumberFormat="1"/>
    <xf numFmtId="0" fontId="2" fillId="0" borderId="0" xfId="2" applyAlignment="1"/>
    <xf numFmtId="0" fontId="7" fillId="0" borderId="0" xfId="0" applyFont="1" applyAlignment="1">
      <alignment horizontal="left" vertical="center" readingOrder="1"/>
    </xf>
    <xf numFmtId="0" fontId="8" fillId="2" borderId="1" xfId="0" applyFont="1" applyFill="1" applyBorder="1"/>
    <xf numFmtId="3" fontId="8" fillId="0" borderId="1" xfId="0" applyNumberFormat="1" applyFont="1" applyBorder="1"/>
    <xf numFmtId="166" fontId="0" fillId="0" borderId="0" xfId="0" applyNumberFormat="1"/>
    <xf numFmtId="3" fontId="0" fillId="0" borderId="0" xfId="0" applyNumberFormat="1"/>
  </cellXfs>
  <cellStyles count="3">
    <cellStyle name="Hivatkozás" xfId="1" builtinId="8"/>
    <cellStyle name="Normál" xfId="0" builtinId="0"/>
    <cellStyle name="Normál 2" xfId="2" xr:uid="{8E31893A-0842-4EA1-B315-F1F07A480C32}"/>
  </cellStyles>
  <dxfs count="0"/>
  <tableStyles count="0" defaultTableStyle="TableStyleMedium2" defaultPivotStyle="PivotStyleLight16"/>
  <colors>
    <mruColors>
      <color rgb="FF70AD47"/>
      <color rgb="FFFFC000"/>
      <color rgb="FFB4C7E7"/>
      <color rgb="FFCCFF99"/>
      <color rgb="FFC79000"/>
      <color rgb="FFA5A5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4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411329868682615"/>
          <c:y val="0.20482124714249428"/>
          <c:w val="0.76511501593237297"/>
          <c:h val="0.57875410501223579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rgbClr val="70AD47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9509476031215188E-2"/>
                  <c:y val="4.9651100375737944E-2"/>
                </c:manualLayout>
              </c:layout>
              <c:tx>
                <c:rich>
                  <a:bodyPr/>
                  <a:lstStyle/>
                  <a:p>
                    <a:fld id="{BC4E008B-2B6F-493E-9F9C-415623A4B51E}" type="VALUE">
                      <a:rPr lang="en-US" sz="1200"/>
                      <a:pPr/>
                      <a:t>[ÉRTÉK]</a:t>
                    </a:fld>
                    <a:endParaRPr lang="hu-HU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863991081382384E-2"/>
                      <c:h val="6.8424689667414745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3ABB-4EBD-8F30-91D58972E48C}"/>
                </c:ext>
              </c:extLst>
            </c:dLbl>
            <c:dLbl>
              <c:idx val="9"/>
              <c:layout>
                <c:manualLayout>
                  <c:x val="7.6644370122630982E-3"/>
                  <c:y val="4.0257648953301126E-2"/>
                </c:manualLayout>
              </c:layout>
              <c:tx>
                <c:rich>
                  <a:bodyPr/>
                  <a:lstStyle/>
                  <a:p>
                    <a:fld id="{7C9D2BD2-D426-4785-A747-36CF2F58B1F3}" type="VALUE">
                      <a:rPr lang="en-US" sz="1200"/>
                      <a:pPr/>
                      <a:t>[ÉRTÉK]</a:t>
                    </a:fld>
                    <a:endParaRPr lang="hu-HU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4902452619843921E-2"/>
                      <c:h val="5.8615136876006439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ABB-4EBD-8F30-91D58972E4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ábra'!$B$13:$K$13</c:f>
              <c:strCach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strCache>
            </c:strRef>
          </c:cat>
          <c:val>
            <c:numRef>
              <c:f>'1. ábra'!$B$15:$K$15</c:f>
              <c:numCache>
                <c:formatCode>#,##0</c:formatCode>
                <c:ptCount val="10"/>
                <c:pt idx="0">
                  <c:v>4009</c:v>
                </c:pt>
                <c:pt idx="1">
                  <c:v>4066</c:v>
                </c:pt>
                <c:pt idx="2">
                  <c:v>4229</c:v>
                </c:pt>
                <c:pt idx="3">
                  <c:v>4486</c:v>
                </c:pt>
                <c:pt idx="4">
                  <c:v>4501</c:v>
                </c:pt>
                <c:pt idx="5">
                  <c:v>4393</c:v>
                </c:pt>
                <c:pt idx="6">
                  <c:v>4310</c:v>
                </c:pt>
                <c:pt idx="7">
                  <c:v>4480</c:v>
                </c:pt>
                <c:pt idx="8">
                  <c:v>4515</c:v>
                </c:pt>
                <c:pt idx="9">
                  <c:v>4594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16-4183-8195-B7BCF60CD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968703"/>
        <c:axId val="1"/>
      </c:lineChart>
      <c:catAx>
        <c:axId val="1499687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1200"/>
            </a:pPr>
            <a:endParaRPr lang="hu-H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 sz="1200"/>
            </a:pPr>
            <a:endParaRPr lang="hu-HU"/>
          </a:p>
        </c:txPr>
        <c:crossAx val="149968703"/>
        <c:crosses val="autoZero"/>
        <c:crossBetween val="between"/>
        <c:majorUnit val="5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047939764218439"/>
          <c:y val="0.26024586626865065"/>
          <c:w val="0.6717482377829862"/>
          <c:h val="0.47945191570589452"/>
        </c:manualLayout>
      </c:layout>
      <c:lineChart>
        <c:grouping val="standard"/>
        <c:varyColors val="0"/>
        <c:ser>
          <c:idx val="1"/>
          <c:order val="0"/>
          <c:spPr>
            <a:ln w="28575" cap="rnd">
              <a:solidFill>
                <a:srgbClr val="70AD47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9018952062430348E-2"/>
                  <c:y val="5.5018681239724164E-2"/>
                </c:manualLayout>
              </c:layout>
              <c:tx>
                <c:rich>
                  <a:bodyPr/>
                  <a:lstStyle/>
                  <a:p>
                    <a:pPr>
                      <a:defRPr sz="1400"/>
                    </a:pPr>
                    <a:fld id="{BC4E008B-2B6F-493E-9F9C-415623A4B51E}" type="VALUE">
                      <a:rPr lang="en-US" sz="1400"/>
                      <a:pPr>
                        <a:defRPr sz="1400"/>
                      </a:pPr>
                      <a:t>[ÉRTÉK]</a:t>
                    </a:fld>
                    <a:endParaRPr lang="hu-HU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660535117056856"/>
                      <c:h val="6.8424689667414745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F6DB-401F-8959-FE77781B3579}"/>
                </c:ext>
              </c:extLst>
            </c:dLbl>
            <c:dLbl>
              <c:idx val="9"/>
              <c:layout>
                <c:manualLayout>
                  <c:x val="1.6025641025641024E-2"/>
                  <c:y val="5.0993022007514766E-2"/>
                </c:manualLayout>
              </c:layout>
              <c:tx>
                <c:rich>
                  <a:bodyPr anchorCtr="0"/>
                  <a:lstStyle/>
                  <a:p>
                    <a:pPr algn="ctr" rtl="0">
                      <a:defRPr lang="en-US" sz="1400" b="0" i="0" u="none" strike="noStrike" kern="1200" baseline="0">
                        <a:solidFill>
                          <a:sysClr val="windowText" lastClr="000000"/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defRPr>
                    </a:pPr>
                    <a:fld id="{7C9D2BD2-D426-4785-A747-36CF2F58B1F3}" type="VALUE">
                      <a:rPr lang="en-US" sz="1400" b="0" i="0" u="none" strike="noStrike" kern="1200" baseline="0">
                        <a:solidFill>
                          <a:sysClr val="windowText" lastClr="000000"/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pPr algn="ctr" rtl="0">
                        <a:defRPr lang="en-US" sz="1400" b="0" i="0" u="none" strike="noStrike" kern="1200" baseline="0">
                          <a:solidFill>
                            <a:sysClr val="windowText" lastClr="000000"/>
                          </a:solidFill>
                          <a:latin typeface="Palatino Linotype" panose="02040502050505030304" pitchFamily="18" charset="0"/>
                          <a:ea typeface="+mn-ea"/>
                          <a:cs typeface="+mn-cs"/>
                        </a:defRPr>
                      </a:pPr>
                      <a:t>[ÉRTÉK]</a:t>
                    </a:fld>
                    <a:endParaRPr lang="hu-HU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1624860646599776E-2"/>
                      <c:h val="8.0085882984433712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6DB-401F-8959-FE77781B35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3200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ábra'!$B$13:$K$13</c:f>
              <c:strCach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</c:strCache>
            </c:strRef>
          </c:cat>
          <c:val>
            <c:numRef>
              <c:f>'1. ábra'!$B$15:$K$15</c:f>
              <c:numCache>
                <c:formatCode>#,##0</c:formatCode>
                <c:ptCount val="10"/>
                <c:pt idx="0">
                  <c:v>4009</c:v>
                </c:pt>
                <c:pt idx="1">
                  <c:v>4066</c:v>
                </c:pt>
                <c:pt idx="2">
                  <c:v>4229</c:v>
                </c:pt>
                <c:pt idx="3">
                  <c:v>4486</c:v>
                </c:pt>
                <c:pt idx="4">
                  <c:v>4501</c:v>
                </c:pt>
                <c:pt idx="5">
                  <c:v>4393</c:v>
                </c:pt>
                <c:pt idx="6">
                  <c:v>4310</c:v>
                </c:pt>
                <c:pt idx="7">
                  <c:v>4480</c:v>
                </c:pt>
                <c:pt idx="8">
                  <c:v>4515</c:v>
                </c:pt>
                <c:pt idx="9">
                  <c:v>4594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DB-401F-8959-FE77781B35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968703"/>
        <c:axId val="1"/>
      </c:lineChart>
      <c:catAx>
        <c:axId val="1499687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1600"/>
            </a:pPr>
            <a:endParaRPr lang="hu-H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 sz="1600"/>
            </a:pPr>
            <a:endParaRPr lang="hu-HU"/>
          </a:p>
        </c:txPr>
        <c:crossAx val="149968703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hu-HU"/>
              <a:t>Teljes környezetvédelem és környezeti erőforrásmenedzsment szektor, az Európai Unió 28 országában (1000 fő)</a:t>
            </a:r>
          </a:p>
        </c:rich>
      </c:tx>
      <c:layout>
        <c:manualLayout>
          <c:xMode val="edge"/>
          <c:yMode val="edge"/>
          <c:x val="0.18330997731428819"/>
          <c:y val="4.6432062561094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0.11142200468184719"/>
          <c:y val="0.20314295844351538"/>
          <c:w val="0.88857799531815285"/>
          <c:h val="0.533853589595859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'2. ábra'!$C$7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 ábra'!$B$9:$B$13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'2. ábra'!$C$9:$C$13</c:f>
              <c:numCache>
                <c:formatCode>#,##0</c:formatCode>
                <c:ptCount val="5"/>
                <c:pt idx="0">
                  <c:v>232</c:v>
                </c:pt>
                <c:pt idx="1">
                  <c:v>510</c:v>
                </c:pt>
                <c:pt idx="2">
                  <c:v>1317</c:v>
                </c:pt>
                <c:pt idx="3">
                  <c:v>1079</c:v>
                </c:pt>
                <c:pt idx="4">
                  <c:v>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12-4E5B-A171-4239C490F6B5}"/>
            </c:ext>
          </c:extLst>
        </c:ser>
        <c:ser>
          <c:idx val="9"/>
          <c:order val="9"/>
          <c:tx>
            <c:strRef>
              <c:f>'2. ábra'!$L$7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 ábra'!$B$9:$B$13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'2. ábra'!$L$9:$L$13</c:f>
              <c:numCache>
                <c:formatCode>#,##0</c:formatCode>
                <c:ptCount val="5"/>
                <c:pt idx="0">
                  <c:v>353</c:v>
                </c:pt>
                <c:pt idx="1">
                  <c:v>463</c:v>
                </c:pt>
                <c:pt idx="2">
                  <c:v>1579</c:v>
                </c:pt>
                <c:pt idx="3">
                  <c:v>1306</c:v>
                </c:pt>
                <c:pt idx="4">
                  <c:v>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612-4E5B-A171-4239C490F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8856911"/>
        <c:axId val="1718650799"/>
        <c:extLst>
          <c:ext xmlns:c15="http://schemas.microsoft.com/office/drawing/2012/chart" uri="{02D57815-91ED-43cb-92C2-25804820EDAC}">
            <c15:filteredBar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'2. ábra'!$D$7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'2. ábra'!$D$9:$D$13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244</c:v>
                      </c:pt>
                      <c:pt idx="1">
                        <c:v>520</c:v>
                      </c:pt>
                      <c:pt idx="2">
                        <c:v>1335</c:v>
                      </c:pt>
                      <c:pt idx="3">
                        <c:v>1114</c:v>
                      </c:pt>
                      <c:pt idx="4">
                        <c:v>853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612-4E5B-A171-4239C490F6B5}"/>
                  </c:ext>
                </c:extLst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ábra'!$E$7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ábra'!$E$9:$E$13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305</c:v>
                      </c:pt>
                      <c:pt idx="1">
                        <c:v>536</c:v>
                      </c:pt>
                      <c:pt idx="2">
                        <c:v>1333</c:v>
                      </c:pt>
                      <c:pt idx="3">
                        <c:v>1185</c:v>
                      </c:pt>
                      <c:pt idx="4">
                        <c:v>869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612-4E5B-A171-4239C490F6B5}"/>
                  </c:ext>
                </c:extLst>
              </c15:ser>
            </c15:filteredBarSeries>
            <c15:filteredBarSeries>
              <c15:ser>
                <c:idx val="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ábra'!$F$7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ábra'!$F$9:$F$13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360</c:v>
                      </c:pt>
                      <c:pt idx="1">
                        <c:v>550</c:v>
                      </c:pt>
                      <c:pt idx="2">
                        <c:v>1375</c:v>
                      </c:pt>
                      <c:pt idx="3">
                        <c:v>1297</c:v>
                      </c:pt>
                      <c:pt idx="4">
                        <c:v>905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612-4E5B-A171-4239C490F6B5}"/>
                  </c:ext>
                </c:extLst>
              </c15:ser>
            </c15:filteredBarSeries>
            <c15:filteredBarSeries>
              <c15:ser>
                <c:idx val="5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ábra'!$G$7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ábra'!$G$9:$G$13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376</c:v>
                      </c:pt>
                      <c:pt idx="1">
                        <c:v>556</c:v>
                      </c:pt>
                      <c:pt idx="2">
                        <c:v>1421</c:v>
                      </c:pt>
                      <c:pt idx="3">
                        <c:v>1260</c:v>
                      </c:pt>
                      <c:pt idx="4">
                        <c:v>888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612-4E5B-A171-4239C490F6B5}"/>
                  </c:ext>
                </c:extLst>
              </c15:ser>
            </c15:filteredBarSeries>
            <c15:filteredBarSeries>
              <c15:ser>
                <c:idx val="0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ábra'!$H$7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ábra'!$H$9:$H$13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380</c:v>
                      </c:pt>
                      <c:pt idx="1">
                        <c:v>495</c:v>
                      </c:pt>
                      <c:pt idx="2">
                        <c:v>1463</c:v>
                      </c:pt>
                      <c:pt idx="3">
                        <c:v>1190</c:v>
                      </c:pt>
                      <c:pt idx="4">
                        <c:v>865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612-4E5B-A171-4239C490F6B5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ábra'!$I$7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ábra'!$I$9:$I$13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379</c:v>
                      </c:pt>
                      <c:pt idx="1">
                        <c:v>475</c:v>
                      </c:pt>
                      <c:pt idx="2">
                        <c:v>1494</c:v>
                      </c:pt>
                      <c:pt idx="3">
                        <c:v>1158</c:v>
                      </c:pt>
                      <c:pt idx="4">
                        <c:v>803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612-4E5B-A171-4239C490F6B5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ábra'!$J$7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ábra'!$J$9:$J$13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409</c:v>
                      </c:pt>
                      <c:pt idx="1">
                        <c:v>464</c:v>
                      </c:pt>
                      <c:pt idx="2">
                        <c:v>1536</c:v>
                      </c:pt>
                      <c:pt idx="3">
                        <c:v>1212</c:v>
                      </c:pt>
                      <c:pt idx="4">
                        <c:v>860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612-4E5B-A171-4239C490F6B5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ábra'!$K$7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ábra'!$K$9:$K$13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429</c:v>
                      </c:pt>
                      <c:pt idx="1">
                        <c:v>464</c:v>
                      </c:pt>
                      <c:pt idx="2">
                        <c:v>1554</c:v>
                      </c:pt>
                      <c:pt idx="3">
                        <c:v>1192</c:v>
                      </c:pt>
                      <c:pt idx="4">
                        <c:v>876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612-4E5B-A171-4239C490F6B5}"/>
                  </c:ext>
                </c:extLst>
              </c15:ser>
            </c15:filteredBarSeries>
          </c:ext>
        </c:extLst>
      </c:barChart>
      <c:catAx>
        <c:axId val="1718856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718650799"/>
        <c:crosses val="autoZero"/>
        <c:auto val="1"/>
        <c:lblAlgn val="ctr"/>
        <c:lblOffset val="100"/>
        <c:noMultiLvlLbl val="0"/>
      </c:catAx>
      <c:valAx>
        <c:axId val="1718650799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718856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5142200030411817"/>
          <c:y val="0.93877668961104632"/>
          <c:w val="0.15697967697362766"/>
          <c:h val="4.81171504938029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132736786255956E-2"/>
          <c:y val="0.11002843052839711"/>
          <c:w val="0.95748071845255867"/>
          <c:h val="0.7683683092013358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'2. ábra'!$C$7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B4C7E7"/>
            </a:solidFill>
            <a:ln>
              <a:solidFill>
                <a:srgbClr val="B4C7E7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 ábra'!$B$9:$B$13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'2. ábra'!$C$9:$C$13</c:f>
              <c:numCache>
                <c:formatCode>#,##0</c:formatCode>
                <c:ptCount val="5"/>
                <c:pt idx="0">
                  <c:v>232</c:v>
                </c:pt>
                <c:pt idx="1">
                  <c:v>510</c:v>
                </c:pt>
                <c:pt idx="2">
                  <c:v>1317</c:v>
                </c:pt>
                <c:pt idx="3">
                  <c:v>1079</c:v>
                </c:pt>
                <c:pt idx="4">
                  <c:v>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C4-4615-84F2-888C6D76A3CB}"/>
            </c:ext>
          </c:extLst>
        </c:ser>
        <c:ser>
          <c:idx val="9"/>
          <c:order val="9"/>
          <c:tx>
            <c:strRef>
              <c:f>'2. ábra'!$L$7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70AD47"/>
            </a:solidFill>
            <a:ln>
              <a:solidFill>
                <a:srgbClr val="70AD47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'2. ábra'!$B$9:$B$13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'2. ábra'!$L$9:$L$13</c:f>
              <c:numCache>
                <c:formatCode>#,##0</c:formatCode>
                <c:ptCount val="5"/>
                <c:pt idx="0">
                  <c:v>353</c:v>
                </c:pt>
                <c:pt idx="1">
                  <c:v>463</c:v>
                </c:pt>
                <c:pt idx="2">
                  <c:v>1579</c:v>
                </c:pt>
                <c:pt idx="3">
                  <c:v>1306</c:v>
                </c:pt>
                <c:pt idx="4">
                  <c:v>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C4-4615-84F2-888C6D76A3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8856911"/>
        <c:axId val="1718650799"/>
        <c:extLst>
          <c:ext xmlns:c15="http://schemas.microsoft.com/office/drawing/2012/chart" uri="{02D57815-91ED-43cb-92C2-25804820EDAC}">
            <c15:filteredBar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'2. ábra'!$D$7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'2. ábra'!$D$9:$D$13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244</c:v>
                      </c:pt>
                      <c:pt idx="1">
                        <c:v>520</c:v>
                      </c:pt>
                      <c:pt idx="2">
                        <c:v>1335</c:v>
                      </c:pt>
                      <c:pt idx="3">
                        <c:v>1114</c:v>
                      </c:pt>
                      <c:pt idx="4">
                        <c:v>853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8DC4-4615-84F2-888C6D76A3CB}"/>
                  </c:ext>
                </c:extLst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ábra'!$E$7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ábra'!$E$9:$E$13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305</c:v>
                      </c:pt>
                      <c:pt idx="1">
                        <c:v>536</c:v>
                      </c:pt>
                      <c:pt idx="2">
                        <c:v>1333</c:v>
                      </c:pt>
                      <c:pt idx="3">
                        <c:v>1185</c:v>
                      </c:pt>
                      <c:pt idx="4">
                        <c:v>869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DC4-4615-84F2-888C6D76A3CB}"/>
                  </c:ext>
                </c:extLst>
              </c15:ser>
            </c15:filteredBarSeries>
            <c15:filteredBarSeries>
              <c15:ser>
                <c:idx val="4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ábra'!$F$7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ábra'!$F$9:$F$13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360</c:v>
                      </c:pt>
                      <c:pt idx="1">
                        <c:v>550</c:v>
                      </c:pt>
                      <c:pt idx="2">
                        <c:v>1375</c:v>
                      </c:pt>
                      <c:pt idx="3">
                        <c:v>1297</c:v>
                      </c:pt>
                      <c:pt idx="4">
                        <c:v>905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8DC4-4615-84F2-888C6D76A3CB}"/>
                  </c:ext>
                </c:extLst>
              </c15:ser>
            </c15:filteredBarSeries>
            <c15:filteredBarSeries>
              <c15:ser>
                <c:idx val="5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ábra'!$G$7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ábra'!$G$9:$G$13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376</c:v>
                      </c:pt>
                      <c:pt idx="1">
                        <c:v>556</c:v>
                      </c:pt>
                      <c:pt idx="2">
                        <c:v>1421</c:v>
                      </c:pt>
                      <c:pt idx="3">
                        <c:v>1260</c:v>
                      </c:pt>
                      <c:pt idx="4">
                        <c:v>888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8DC4-4615-84F2-888C6D76A3CB}"/>
                  </c:ext>
                </c:extLst>
              </c15:ser>
            </c15:filteredBarSeries>
            <c15:filteredBarSeries>
              <c15:ser>
                <c:idx val="0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ábra'!$H$7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ábra'!$H$9:$H$13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380</c:v>
                      </c:pt>
                      <c:pt idx="1">
                        <c:v>495</c:v>
                      </c:pt>
                      <c:pt idx="2">
                        <c:v>1463</c:v>
                      </c:pt>
                      <c:pt idx="3">
                        <c:v>1190</c:v>
                      </c:pt>
                      <c:pt idx="4">
                        <c:v>865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8DC4-4615-84F2-888C6D76A3CB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ábra'!$I$7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ábra'!$I$9:$I$13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379</c:v>
                      </c:pt>
                      <c:pt idx="1">
                        <c:v>475</c:v>
                      </c:pt>
                      <c:pt idx="2">
                        <c:v>1494</c:v>
                      </c:pt>
                      <c:pt idx="3">
                        <c:v>1158</c:v>
                      </c:pt>
                      <c:pt idx="4">
                        <c:v>803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8DC4-4615-84F2-888C6D76A3CB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ábra'!$J$7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ábra'!$J$9:$J$13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409</c:v>
                      </c:pt>
                      <c:pt idx="1">
                        <c:v>464</c:v>
                      </c:pt>
                      <c:pt idx="2">
                        <c:v>1536</c:v>
                      </c:pt>
                      <c:pt idx="3">
                        <c:v>1212</c:v>
                      </c:pt>
                      <c:pt idx="4">
                        <c:v>860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8DC4-4615-84F2-888C6D76A3CB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ábra'!$K$7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ábra'!$B$9:$B$13</c15:sqref>
                        </c15:formulaRef>
                      </c:ext>
                    </c:extLst>
                    <c:strCache>
                      <c:ptCount val="5"/>
                      <c:pt idx="0">
                        <c:v>Mezőgazdaság, erdőgazdálkodás, halászat</c:v>
                      </c:pt>
                      <c:pt idx="1">
                        <c:v>Bányászat és kőfejtés, feldolgozóipar</c:v>
                      </c:pt>
                      <c:pt idx="2">
                        <c:v>Villamosenergia-, gáz-, gőzellátás, légkondicionálás; vízellátás; szennyvíz gyűjtése, kezelése, hulladékgazdálkodás, kármentesítés</c:v>
                      </c:pt>
                      <c:pt idx="3">
                        <c:v>Építőipar</c:v>
                      </c:pt>
                      <c:pt idx="4">
                        <c:v>Szolgáltatások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'2. ábra'!$K$9:$K$13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429</c:v>
                      </c:pt>
                      <c:pt idx="1">
                        <c:v>464</c:v>
                      </c:pt>
                      <c:pt idx="2">
                        <c:v>1554</c:v>
                      </c:pt>
                      <c:pt idx="3">
                        <c:v>1192</c:v>
                      </c:pt>
                      <c:pt idx="4">
                        <c:v>876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8DC4-4615-84F2-888C6D76A3CB}"/>
                  </c:ext>
                </c:extLst>
              </c15:ser>
            </c15:filteredBarSeries>
          </c:ext>
        </c:extLst>
      </c:barChart>
      <c:catAx>
        <c:axId val="1718856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718650799"/>
        <c:crosses val="autoZero"/>
        <c:auto val="1"/>
        <c:lblAlgn val="ctr"/>
        <c:lblOffset val="100"/>
        <c:noMultiLvlLbl val="0"/>
      </c:catAx>
      <c:valAx>
        <c:axId val="1718650799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718856911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084540408237495"/>
          <c:y val="9.5396460693698004E-2"/>
          <c:w val="0.15697967697362766"/>
          <c:h val="4.81171504938029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84056450137025"/>
          <c:y val="0.23661914890970387"/>
          <c:w val="0.84145800177449137"/>
          <c:h val="0.53258760308989817"/>
        </c:manualLayout>
      </c:layout>
      <c:barChart>
        <c:barDir val="col"/>
        <c:grouping val="clustered"/>
        <c:varyColors val="0"/>
        <c:ser>
          <c:idx val="9"/>
          <c:order val="0"/>
          <c:tx>
            <c:strRef>
              <c:f>'3.ábra'!$C$13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'3.ábra'!$B$15:$B$19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'3.ábra'!$C$15:$C$19</c:f>
              <c:numCache>
                <c:formatCode>#,##0</c:formatCode>
                <c:ptCount val="5"/>
                <c:pt idx="0">
                  <c:v>10964</c:v>
                </c:pt>
                <c:pt idx="1">
                  <c:v>33231</c:v>
                </c:pt>
                <c:pt idx="2">
                  <c:v>100531</c:v>
                </c:pt>
                <c:pt idx="3">
                  <c:v>49839</c:v>
                </c:pt>
                <c:pt idx="4">
                  <c:v>52650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A-4328-8F98-9F1E3B0A08DB}"/>
            </c:ext>
          </c:extLst>
        </c:ser>
        <c:ser>
          <c:idx val="1"/>
          <c:order val="1"/>
          <c:tx>
            <c:strRef>
              <c:f>'3.ábra'!$L$13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 algn="ctr"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'3.ábra'!$B$15:$B$19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'3.ábra'!$L$15:$L$19</c:f>
              <c:numCache>
                <c:formatCode>#,##0</c:formatCode>
                <c:ptCount val="5"/>
                <c:pt idx="0">
                  <c:v>21343</c:v>
                </c:pt>
                <c:pt idx="1">
                  <c:v>36804</c:v>
                </c:pt>
                <c:pt idx="2">
                  <c:v>140655</c:v>
                </c:pt>
                <c:pt idx="3">
                  <c:v>74205</c:v>
                </c:pt>
                <c:pt idx="4">
                  <c:v>61982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37A-4328-8F98-9F1E3B0A0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32605551"/>
        <c:axId val="1173978911"/>
      </c:barChart>
      <c:catAx>
        <c:axId val="163260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173978911"/>
        <c:crosses val="autoZero"/>
        <c:auto val="1"/>
        <c:lblAlgn val="ctr"/>
        <c:lblOffset val="100"/>
        <c:noMultiLvlLbl val="0"/>
      </c:catAx>
      <c:valAx>
        <c:axId val="117397891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63260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6854097874862416"/>
          <c:y val="0.94892542134873781"/>
          <c:w val="0.12908843125378558"/>
          <c:h val="3.95935223940865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032369788366976E-2"/>
          <c:y val="2.7225184116250991E-2"/>
          <c:w val="0.90865604394445232"/>
          <c:h val="0.73928167222359176"/>
        </c:manualLayout>
      </c:layout>
      <c:barChart>
        <c:barDir val="col"/>
        <c:grouping val="clustered"/>
        <c:varyColors val="0"/>
        <c:ser>
          <c:idx val="9"/>
          <c:order val="0"/>
          <c:tx>
            <c:strRef>
              <c:f>'3.ábra'!$C$13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B4C7E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'3.ábra'!$B$15:$B$19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'3.ábra'!$C$15:$C$19</c:f>
              <c:numCache>
                <c:formatCode>#,##0</c:formatCode>
                <c:ptCount val="5"/>
                <c:pt idx="0">
                  <c:v>10964</c:v>
                </c:pt>
                <c:pt idx="1">
                  <c:v>33231</c:v>
                </c:pt>
                <c:pt idx="2">
                  <c:v>100531</c:v>
                </c:pt>
                <c:pt idx="3">
                  <c:v>49839</c:v>
                </c:pt>
                <c:pt idx="4">
                  <c:v>52650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96-43B8-8A71-298EBA62DB99}"/>
            </c:ext>
          </c:extLst>
        </c:ser>
        <c:ser>
          <c:idx val="1"/>
          <c:order val="1"/>
          <c:tx>
            <c:strRef>
              <c:f>'3.ábra'!$L$13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70AD4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 algn="ctr">
                  <a:defRPr sz="2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'3.ábra'!$B$15:$B$19</c:f>
              <c:strCache>
                <c:ptCount val="5"/>
                <c:pt idx="0">
                  <c:v>Mezőgazdaság, erdőgazdálkodás, halászat</c:v>
                </c:pt>
                <c:pt idx="1">
                  <c:v>Bányászat és kőfejtés, feldolgozóipar</c:v>
                </c:pt>
                <c:pt idx="2">
                  <c:v>Villamosenergia-, gáz-, gőzellátás, légkondicionálás; vízellátás; szennyvíz gyűjtése, kezelése, hulladékgazdálkodás, kármentesítés</c:v>
                </c:pt>
                <c:pt idx="3">
                  <c:v>Építőipar</c:v>
                </c:pt>
                <c:pt idx="4">
                  <c:v>Szolgáltatások</c:v>
                </c:pt>
              </c:strCache>
            </c:strRef>
          </c:cat>
          <c:val>
            <c:numRef>
              <c:f>'3.ábra'!$L$15:$L$19</c:f>
              <c:numCache>
                <c:formatCode>#,##0</c:formatCode>
                <c:ptCount val="5"/>
                <c:pt idx="0">
                  <c:v>21343</c:v>
                </c:pt>
                <c:pt idx="1">
                  <c:v>36804</c:v>
                </c:pt>
                <c:pt idx="2">
                  <c:v>140655</c:v>
                </c:pt>
                <c:pt idx="3">
                  <c:v>74205</c:v>
                </c:pt>
                <c:pt idx="4">
                  <c:v>61982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96-43B8-8A71-298EBA62DB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32605551"/>
        <c:axId val="1173978911"/>
      </c:barChart>
      <c:catAx>
        <c:axId val="163260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173978911"/>
        <c:crosses val="autoZero"/>
        <c:auto val="1"/>
        <c:lblAlgn val="ctr"/>
        <c:lblOffset val="100"/>
        <c:noMultiLvlLbl val="0"/>
      </c:catAx>
      <c:valAx>
        <c:axId val="1173978911"/>
        <c:scaling>
          <c:orientation val="minMax"/>
          <c:max val="145000"/>
          <c:min val="5000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163260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3152224027552681"/>
          <c:y val="0.20452735830358224"/>
          <c:w val="0.12908843125378558"/>
          <c:h val="3.95935223940865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44237965152314"/>
          <c:y val="2.232570548624736E-2"/>
          <c:w val="0.867499311310576"/>
          <c:h val="0.92398663385319557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'5. ábra'!$F$13</c:f>
              <c:strCache>
                <c:ptCount val="1"/>
                <c:pt idx="0">
                  <c:v>Környezetvédelmi szektorban dolgozók az aktív lakosságra vetítve</c:v>
                </c:pt>
              </c:strCache>
            </c:strRef>
          </c:tx>
          <c:spPr>
            <a:solidFill>
              <a:srgbClr val="70AD47"/>
            </a:solidFill>
            <a:ln>
              <a:noFill/>
            </a:ln>
          </c:spPr>
          <c:invertIfNegative val="0"/>
          <c:dPt>
            <c:idx val="14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A180-4329-B1B8-5630E07AC0D6}"/>
              </c:ext>
            </c:extLst>
          </c:dPt>
          <c:cat>
            <c:strRef>
              <c:f>'5. ábra'!$B$16:$B$41</c:f>
              <c:strCache>
                <c:ptCount val="26"/>
                <c:pt idx="0">
                  <c:v>Belgium</c:v>
                </c:pt>
                <c:pt idx="1">
                  <c:v>Bulgária</c:v>
                </c:pt>
                <c:pt idx="2">
                  <c:v>Csehország</c:v>
                </c:pt>
                <c:pt idx="3">
                  <c:v>Dánia</c:v>
                </c:pt>
                <c:pt idx="4">
                  <c:v>Németország</c:v>
                </c:pt>
                <c:pt idx="5">
                  <c:v>Észtország</c:v>
                </c:pt>
                <c:pt idx="6">
                  <c:v>írország</c:v>
                </c:pt>
                <c:pt idx="7">
                  <c:v>Spanyolország</c:v>
                </c:pt>
                <c:pt idx="8">
                  <c:v>Franciaország</c:v>
                </c:pt>
                <c:pt idx="9">
                  <c:v>Horvátország</c:v>
                </c:pt>
                <c:pt idx="10">
                  <c:v>Olaszország</c:v>
                </c:pt>
                <c:pt idx="11">
                  <c:v>Lettország</c:v>
                </c:pt>
                <c:pt idx="12">
                  <c:v>Litvánia</c:v>
                </c:pt>
                <c:pt idx="13">
                  <c:v>Luxemburg</c:v>
                </c:pt>
                <c:pt idx="14">
                  <c:v>Magyarország</c:v>
                </c:pt>
                <c:pt idx="15">
                  <c:v>Málta</c:v>
                </c:pt>
                <c:pt idx="16">
                  <c:v>Hollandia</c:v>
                </c:pt>
                <c:pt idx="17">
                  <c:v>Ausztria</c:v>
                </c:pt>
                <c:pt idx="18">
                  <c:v>Lengyelország</c:v>
                </c:pt>
                <c:pt idx="19">
                  <c:v>Portugália</c:v>
                </c:pt>
                <c:pt idx="20">
                  <c:v>Románia</c:v>
                </c:pt>
                <c:pt idx="21">
                  <c:v>Szlovénia</c:v>
                </c:pt>
                <c:pt idx="22">
                  <c:v>Szlovákia</c:v>
                </c:pt>
                <c:pt idx="23">
                  <c:v>Finnország</c:v>
                </c:pt>
                <c:pt idx="24">
                  <c:v>Svédország</c:v>
                </c:pt>
                <c:pt idx="25">
                  <c:v>Egyesült Királyság</c:v>
                </c:pt>
              </c:strCache>
            </c:strRef>
          </c:cat>
          <c:val>
            <c:numRef>
              <c:f>'5. ábra'!$F$16:$F$41</c:f>
              <c:numCache>
                <c:formatCode>#,##0</c:formatCode>
                <c:ptCount val="26"/>
                <c:pt idx="0">
                  <c:v>1.0340894076194671</c:v>
                </c:pt>
                <c:pt idx="1">
                  <c:v>1.0860528097494921</c:v>
                </c:pt>
                <c:pt idx="2">
                  <c:v>1.8425039872408293</c:v>
                </c:pt>
                <c:pt idx="3">
                  <c:v>2.6702398800599698</c:v>
                </c:pt>
                <c:pt idx="4">
                  <c:v>1.2514652060251463</c:v>
                </c:pt>
                <c:pt idx="5">
                  <c:v>4.2088235294117649</c:v>
                </c:pt>
                <c:pt idx="6">
                  <c:v>1.2931268151016457</c:v>
                </c:pt>
                <c:pt idx="7">
                  <c:v>1.0703954242974207</c:v>
                </c:pt>
                <c:pt idx="8">
                  <c:v>1.2220592157908776</c:v>
                </c:pt>
                <c:pt idx="9">
                  <c:v>2.3615826419910659</c:v>
                </c:pt>
                <c:pt idx="10">
                  <c:v>1.7349444719212266</c:v>
                </c:pt>
                <c:pt idx="11">
                  <c:v>2.3493039443155452</c:v>
                </c:pt>
                <c:pt idx="12">
                  <c:v>2.9479514415781489</c:v>
                </c:pt>
                <c:pt idx="13">
                  <c:v>4.3277992277992281</c:v>
                </c:pt>
                <c:pt idx="14">
                  <c:v>0.90178695753074956</c:v>
                </c:pt>
                <c:pt idx="15">
                  <c:v>0.73560975609756096</c:v>
                </c:pt>
                <c:pt idx="16">
                  <c:v>1.2150431715918764</c:v>
                </c:pt>
                <c:pt idx="17">
                  <c:v>3.6709872073376779</c:v>
                </c:pt>
                <c:pt idx="18">
                  <c:v>2.8917683310275435</c:v>
                </c:pt>
                <c:pt idx="19">
                  <c:v>2.0312971859986275</c:v>
                </c:pt>
                <c:pt idx="20">
                  <c:v>1.8195199608131276</c:v>
                </c:pt>
                <c:pt idx="21">
                  <c:v>2.2850332594235034</c:v>
                </c:pt>
                <c:pt idx="22">
                  <c:v>1.3370954692556634</c:v>
                </c:pt>
                <c:pt idx="23">
                  <c:v>5.6392436974789915</c:v>
                </c:pt>
                <c:pt idx="24">
                  <c:v>1.2273226351351352</c:v>
                </c:pt>
                <c:pt idx="25">
                  <c:v>0.84417947707265795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80-4329-B1B8-5630E07AC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9967503"/>
        <c:axId val="1"/>
      </c:barChart>
      <c:catAx>
        <c:axId val="1499675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1600"/>
            </a:pPr>
            <a:endParaRPr lang="hu-H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 sz="1800"/>
            </a:pPr>
            <a:endParaRPr lang="hu-HU"/>
          </a:p>
        </c:txPr>
        <c:crossAx val="149967503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910124679793178"/>
          <c:y val="1.8287426089173473E-2"/>
          <c:w val="0.867499311310576"/>
          <c:h val="0.92666526117610148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'5. ábra'!$F$13</c:f>
              <c:strCache>
                <c:ptCount val="1"/>
                <c:pt idx="0">
                  <c:v>Környezetvédelmi szektorban dolgozók az aktív lakosságra vetítve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5EAA-47AE-B498-7B83B9411421}"/>
              </c:ext>
            </c:extLst>
          </c:dPt>
          <c:cat>
            <c:strRef>
              <c:f>'5. ábra'!$B$16:$B$41</c:f>
              <c:strCache>
                <c:ptCount val="26"/>
                <c:pt idx="0">
                  <c:v>Belgium</c:v>
                </c:pt>
                <c:pt idx="1">
                  <c:v>Bulgária</c:v>
                </c:pt>
                <c:pt idx="2">
                  <c:v>Csehország</c:v>
                </c:pt>
                <c:pt idx="3">
                  <c:v>Dánia</c:v>
                </c:pt>
                <c:pt idx="4">
                  <c:v>Németország</c:v>
                </c:pt>
                <c:pt idx="5">
                  <c:v>Észtország</c:v>
                </c:pt>
                <c:pt idx="6">
                  <c:v>írország</c:v>
                </c:pt>
                <c:pt idx="7">
                  <c:v>Spanyolország</c:v>
                </c:pt>
                <c:pt idx="8">
                  <c:v>Franciaország</c:v>
                </c:pt>
                <c:pt idx="9">
                  <c:v>Horvátország</c:v>
                </c:pt>
                <c:pt idx="10">
                  <c:v>Olaszország</c:v>
                </c:pt>
                <c:pt idx="11">
                  <c:v>Lettország</c:v>
                </c:pt>
                <c:pt idx="12">
                  <c:v>Litvánia</c:v>
                </c:pt>
                <c:pt idx="13">
                  <c:v>Luxemburg</c:v>
                </c:pt>
                <c:pt idx="14">
                  <c:v>Magyarország</c:v>
                </c:pt>
                <c:pt idx="15">
                  <c:v>Málta</c:v>
                </c:pt>
                <c:pt idx="16">
                  <c:v>Hollandia</c:v>
                </c:pt>
                <c:pt idx="17">
                  <c:v>Ausztria</c:v>
                </c:pt>
                <c:pt idx="18">
                  <c:v>Lengyelország</c:v>
                </c:pt>
                <c:pt idx="19">
                  <c:v>Portugália</c:v>
                </c:pt>
                <c:pt idx="20">
                  <c:v>Románia</c:v>
                </c:pt>
                <c:pt idx="21">
                  <c:v>Szlovénia</c:v>
                </c:pt>
                <c:pt idx="22">
                  <c:v>Szlovákia</c:v>
                </c:pt>
                <c:pt idx="23">
                  <c:v>Finnország</c:v>
                </c:pt>
                <c:pt idx="24">
                  <c:v>Svédország</c:v>
                </c:pt>
                <c:pt idx="25">
                  <c:v>Egyesült Királyság</c:v>
                </c:pt>
              </c:strCache>
            </c:strRef>
          </c:cat>
          <c:val>
            <c:numRef>
              <c:f>'5. ábra'!$F$16:$F$41</c:f>
              <c:numCache>
                <c:formatCode>#,##0</c:formatCode>
                <c:ptCount val="26"/>
                <c:pt idx="0">
                  <c:v>1.0340894076194671</c:v>
                </c:pt>
                <c:pt idx="1">
                  <c:v>1.0860528097494921</c:v>
                </c:pt>
                <c:pt idx="2">
                  <c:v>1.8425039872408293</c:v>
                </c:pt>
                <c:pt idx="3">
                  <c:v>2.6702398800599698</c:v>
                </c:pt>
                <c:pt idx="4">
                  <c:v>1.2514652060251463</c:v>
                </c:pt>
                <c:pt idx="5">
                  <c:v>4.2088235294117649</c:v>
                </c:pt>
                <c:pt idx="6">
                  <c:v>1.2931268151016457</c:v>
                </c:pt>
                <c:pt idx="7">
                  <c:v>1.0703954242974207</c:v>
                </c:pt>
                <c:pt idx="8">
                  <c:v>1.2220592157908776</c:v>
                </c:pt>
                <c:pt idx="9">
                  <c:v>2.3615826419910659</c:v>
                </c:pt>
                <c:pt idx="10">
                  <c:v>1.7349444719212266</c:v>
                </c:pt>
                <c:pt idx="11">
                  <c:v>2.3493039443155452</c:v>
                </c:pt>
                <c:pt idx="12">
                  <c:v>2.9479514415781489</c:v>
                </c:pt>
                <c:pt idx="13">
                  <c:v>4.3277992277992281</c:v>
                </c:pt>
                <c:pt idx="14">
                  <c:v>0.90178695753074956</c:v>
                </c:pt>
                <c:pt idx="15">
                  <c:v>0.73560975609756096</c:v>
                </c:pt>
                <c:pt idx="16">
                  <c:v>1.2150431715918764</c:v>
                </c:pt>
                <c:pt idx="17">
                  <c:v>3.6709872073376779</c:v>
                </c:pt>
                <c:pt idx="18">
                  <c:v>2.8917683310275435</c:v>
                </c:pt>
                <c:pt idx="19">
                  <c:v>2.0312971859986275</c:v>
                </c:pt>
                <c:pt idx="20">
                  <c:v>1.8195199608131276</c:v>
                </c:pt>
                <c:pt idx="21">
                  <c:v>2.2850332594235034</c:v>
                </c:pt>
                <c:pt idx="22">
                  <c:v>1.3370954692556634</c:v>
                </c:pt>
                <c:pt idx="23">
                  <c:v>5.6392436974789915</c:v>
                </c:pt>
                <c:pt idx="24">
                  <c:v>1.2273226351351352</c:v>
                </c:pt>
                <c:pt idx="25">
                  <c:v>0.84417947707265795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AA-47AE-B498-7B83B94114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9967503"/>
        <c:axId val="1"/>
      </c:barChart>
      <c:catAx>
        <c:axId val="1499675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1400"/>
            </a:pPr>
            <a:endParaRPr lang="hu-H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 sz="1400"/>
            </a:pPr>
            <a:endParaRPr lang="hu-HU"/>
          </a:p>
        </c:txPr>
        <c:crossAx val="149967503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r>
              <a:rPr lang="hu-HU"/>
              <a:t>Az energiellátás megújuló energiaforrásokból biztosított része, 2018 (%)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0.15050569470671371"/>
          <c:y val="8.0171428571428574E-2"/>
          <c:w val="0.81695288654529041"/>
          <c:h val="0.87808878890138731"/>
        </c:manualLayout>
      </c:layout>
      <c:barChart>
        <c:barDir val="bar"/>
        <c:grouping val="stacked"/>
        <c:varyColors val="0"/>
        <c:ser>
          <c:idx val="9"/>
          <c:order val="9"/>
          <c:tx>
            <c:strRef>
              <c:f>'6.ábra'!$L$10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5E7E-4EED-8616-BB067E46D8B4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F19-4E5C-8487-85FCDED3DAB5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'6.ábra'!$B$11:$B$47</c15:sqref>
                  </c15:fullRef>
                </c:ext>
              </c:extLst>
              <c:f>('6.ábra'!$B$11,'6.ábra'!$B$13:$B$33,'6.ábra'!$B$35:$B$41)</c:f>
              <c:strCache>
                <c:ptCount val="29"/>
                <c:pt idx="0">
                  <c:v>EU 28</c:v>
                </c:pt>
                <c:pt idx="1">
                  <c:v>Belgium</c:v>
                </c:pt>
                <c:pt idx="2">
                  <c:v>Bulgária</c:v>
                </c:pt>
                <c:pt idx="3">
                  <c:v>Csehország</c:v>
                </c:pt>
                <c:pt idx="4">
                  <c:v>Dánia</c:v>
                </c:pt>
                <c:pt idx="5">
                  <c:v>Németország</c:v>
                </c:pt>
                <c:pt idx="6">
                  <c:v>Észtország</c:v>
                </c:pt>
                <c:pt idx="7">
                  <c:v>írország</c:v>
                </c:pt>
                <c:pt idx="8">
                  <c:v>Görögország</c:v>
                </c:pt>
                <c:pt idx="9">
                  <c:v>Spanyolország</c:v>
                </c:pt>
                <c:pt idx="10">
                  <c:v>Franciaország</c:v>
                </c:pt>
                <c:pt idx="11">
                  <c:v>Horvátország</c:v>
                </c:pt>
                <c:pt idx="12">
                  <c:v>Olaszország</c:v>
                </c:pt>
                <c:pt idx="13">
                  <c:v>Ciprus</c:v>
                </c:pt>
                <c:pt idx="14">
                  <c:v>Lettország</c:v>
                </c:pt>
                <c:pt idx="15">
                  <c:v>Litvánia</c:v>
                </c:pt>
                <c:pt idx="16">
                  <c:v>Luxemburg</c:v>
                </c:pt>
                <c:pt idx="17">
                  <c:v>Magyarország</c:v>
                </c:pt>
                <c:pt idx="18">
                  <c:v>Málta</c:v>
                </c:pt>
                <c:pt idx="19">
                  <c:v>Hollandia</c:v>
                </c:pt>
                <c:pt idx="20">
                  <c:v>Ausztria</c:v>
                </c:pt>
                <c:pt idx="21">
                  <c:v>Lengyelország</c:v>
                </c:pt>
                <c:pt idx="22">
                  <c:v>Románia</c:v>
                </c:pt>
                <c:pt idx="23">
                  <c:v>Szlovénia</c:v>
                </c:pt>
                <c:pt idx="24">
                  <c:v>Szlovákia</c:v>
                </c:pt>
                <c:pt idx="25">
                  <c:v>Finnország</c:v>
                </c:pt>
                <c:pt idx="26">
                  <c:v>Svédország</c:v>
                </c:pt>
                <c:pt idx="27">
                  <c:v>Egyesült Királyság</c:v>
                </c:pt>
                <c:pt idx="28">
                  <c:v>Norvégia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'6.ábra'!$L$11:$L$47</c15:sqref>
                  </c15:fullRef>
                </c:ext>
              </c:extLst>
              <c:f>('6.ábra'!$L$11,'6.ábra'!$L$13:$L$33,'6.ábra'!$L$35:$L$41)</c:f>
              <c:numCache>
                <c:formatCode>#,##0</c:formatCode>
                <c:ptCount val="29"/>
                <c:pt idx="0">
                  <c:v>17.984999999999999</c:v>
                </c:pt>
                <c:pt idx="1">
                  <c:v>9.423</c:v>
                </c:pt>
                <c:pt idx="2">
                  <c:v>20.527999999999999</c:v>
                </c:pt>
                <c:pt idx="3">
                  <c:v>15.15</c:v>
                </c:pt>
                <c:pt idx="4">
                  <c:v>36.134</c:v>
                </c:pt>
                <c:pt idx="5">
                  <c:v>16.481000000000002</c:v>
                </c:pt>
                <c:pt idx="6">
                  <c:v>29.995999999999999</c:v>
                </c:pt>
                <c:pt idx="7">
                  <c:v>11.061</c:v>
                </c:pt>
                <c:pt idx="8">
                  <c:v>18.001999999999999</c:v>
                </c:pt>
                <c:pt idx="9">
                  <c:v>17.414000000000001</c:v>
                </c:pt>
                <c:pt idx="10">
                  <c:v>16.593</c:v>
                </c:pt>
                <c:pt idx="11">
                  <c:v>28.024000000000001</c:v>
                </c:pt>
                <c:pt idx="12">
                  <c:v>17.774999999999999</c:v>
                </c:pt>
                <c:pt idx="13">
                  <c:v>13.882</c:v>
                </c:pt>
                <c:pt idx="14">
                  <c:v>40.292000000000002</c:v>
                </c:pt>
                <c:pt idx="15">
                  <c:v>24.448</c:v>
                </c:pt>
                <c:pt idx="16">
                  <c:v>9.0589999999999993</c:v>
                </c:pt>
                <c:pt idx="17">
                  <c:v>12.489000000000001</c:v>
                </c:pt>
                <c:pt idx="18">
                  <c:v>7.9779999999999998</c:v>
                </c:pt>
                <c:pt idx="19">
                  <c:v>7.3849999999999998</c:v>
                </c:pt>
                <c:pt idx="20">
                  <c:v>33.426000000000002</c:v>
                </c:pt>
                <c:pt idx="21">
                  <c:v>11.284000000000001</c:v>
                </c:pt>
                <c:pt idx="22">
                  <c:v>23.875</c:v>
                </c:pt>
                <c:pt idx="23">
                  <c:v>21.149000000000001</c:v>
                </c:pt>
                <c:pt idx="24">
                  <c:v>11.896000000000001</c:v>
                </c:pt>
                <c:pt idx="25">
                  <c:v>41.161999999999999</c:v>
                </c:pt>
                <c:pt idx="26">
                  <c:v>54.645000000000003</c:v>
                </c:pt>
                <c:pt idx="27">
                  <c:v>11.016999999999999</c:v>
                </c:pt>
                <c:pt idx="28">
                  <c:v>72.751999999999995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19-4E5C-8487-85FCDED3D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4373871"/>
        <c:axId val="295432735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'6.ábra'!$C$10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'6.ábra'!$C$11:$C$47</c15:sqref>
                        </c15:fullRef>
                        <c15:formulaRef>
                          <c15:sqref>('6.ábra'!$C$11,'6.ábra'!$C$13:$C$33,'6.ábra'!$C$35:$C$41)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12.622</c:v>
                      </c:pt>
                      <c:pt idx="1">
                        <c:v>4.7149999999999999</c:v>
                      </c:pt>
                      <c:pt idx="2">
                        <c:v>12.005000000000001</c:v>
                      </c:pt>
                      <c:pt idx="3">
                        <c:v>9.9779999999999998</c:v>
                      </c:pt>
                      <c:pt idx="4">
                        <c:v>19.95</c:v>
                      </c:pt>
                      <c:pt idx="5">
                        <c:v>10.87</c:v>
                      </c:pt>
                      <c:pt idx="6">
                        <c:v>22.931000000000001</c:v>
                      </c:pt>
                      <c:pt idx="7">
                        <c:v>5.1769999999999996</c:v>
                      </c:pt>
                      <c:pt idx="8">
                        <c:v>8.7309999999999999</c:v>
                      </c:pt>
                      <c:pt idx="9">
                        <c:v>12.962999999999999</c:v>
                      </c:pt>
                      <c:pt idx="10">
                        <c:v>12.215999999999999</c:v>
                      </c:pt>
                      <c:pt idx="11">
                        <c:v>23.597000000000001</c:v>
                      </c:pt>
                      <c:pt idx="12">
                        <c:v>12.775</c:v>
                      </c:pt>
                      <c:pt idx="13">
                        <c:v>5.9249999999999998</c:v>
                      </c:pt>
                      <c:pt idx="14">
                        <c:v>34.317</c:v>
                      </c:pt>
                      <c:pt idx="15">
                        <c:v>19.797999999999998</c:v>
                      </c:pt>
                      <c:pt idx="16">
                        <c:v>2.94</c:v>
                      </c:pt>
                      <c:pt idx="17">
                        <c:v>11.673</c:v>
                      </c:pt>
                      <c:pt idx="18">
                        <c:v>0.221</c:v>
                      </c:pt>
                      <c:pt idx="19">
                        <c:v>4.266</c:v>
                      </c:pt>
                      <c:pt idx="20">
                        <c:v>31.02</c:v>
                      </c:pt>
                      <c:pt idx="21">
                        <c:v>8.6609999999999996</c:v>
                      </c:pt>
                      <c:pt idx="22">
                        <c:v>22.157</c:v>
                      </c:pt>
                      <c:pt idx="23">
                        <c:v>20.146999999999998</c:v>
                      </c:pt>
                      <c:pt idx="24">
                        <c:v>9.3680000000000003</c:v>
                      </c:pt>
                      <c:pt idx="25">
                        <c:v>31.343</c:v>
                      </c:pt>
                      <c:pt idx="26">
                        <c:v>47.88</c:v>
                      </c:pt>
                      <c:pt idx="27">
                        <c:v>3.3420000000000001</c:v>
                      </c:pt>
                      <c:pt idx="28">
                        <c:v>65.131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AF19-4E5C-8487-85FCDED3DAB5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'6.ábra'!$D$10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'6.ábra'!$D$11:$D$47</c15:sqref>
                        </c15:fullRef>
                        <c15:formulaRef>
                          <c15:sqref>('6.ábra'!$D$11,'6.ábra'!$D$13:$D$33,'6.ábra'!$D$35:$D$41)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13.157999999999999</c:v>
                      </c:pt>
                      <c:pt idx="1">
                        <c:v>5.6429999999999998</c:v>
                      </c:pt>
                      <c:pt idx="2">
                        <c:v>13.927</c:v>
                      </c:pt>
                      <c:pt idx="3">
                        <c:v>10.513999999999999</c:v>
                      </c:pt>
                      <c:pt idx="4">
                        <c:v>21.888999999999999</c:v>
                      </c:pt>
                      <c:pt idx="5">
                        <c:v>11.686</c:v>
                      </c:pt>
                      <c:pt idx="6">
                        <c:v>24.574000000000002</c:v>
                      </c:pt>
                      <c:pt idx="7">
                        <c:v>5.7069999999999999</c:v>
                      </c:pt>
                      <c:pt idx="8">
                        <c:v>10.077</c:v>
                      </c:pt>
                      <c:pt idx="9">
                        <c:v>13.81</c:v>
                      </c:pt>
                      <c:pt idx="10">
                        <c:v>12.672000000000001</c:v>
                      </c:pt>
                      <c:pt idx="11">
                        <c:v>25.103000000000002</c:v>
                      </c:pt>
                      <c:pt idx="12">
                        <c:v>13.023</c:v>
                      </c:pt>
                      <c:pt idx="13">
                        <c:v>6.173</c:v>
                      </c:pt>
                      <c:pt idx="14">
                        <c:v>30.375</c:v>
                      </c:pt>
                      <c:pt idx="15">
                        <c:v>19.64</c:v>
                      </c:pt>
                      <c:pt idx="16">
                        <c:v>2.8639999999999999</c:v>
                      </c:pt>
                      <c:pt idx="17">
                        <c:v>12.742000000000001</c:v>
                      </c:pt>
                      <c:pt idx="18">
                        <c:v>0.97899999999999998</c:v>
                      </c:pt>
                      <c:pt idx="19">
                        <c:v>3.9169999999999998</c:v>
                      </c:pt>
                      <c:pt idx="20">
                        <c:v>31.199000000000002</c:v>
                      </c:pt>
                      <c:pt idx="21">
                        <c:v>9.2530000000000001</c:v>
                      </c:pt>
                      <c:pt idx="22">
                        <c:v>22.834</c:v>
                      </c:pt>
                      <c:pt idx="23">
                        <c:v>20.420000000000002</c:v>
                      </c:pt>
                      <c:pt idx="24">
                        <c:v>9.0990000000000002</c:v>
                      </c:pt>
                      <c:pt idx="25">
                        <c:v>32.441000000000003</c:v>
                      </c:pt>
                      <c:pt idx="26">
                        <c:v>46.957999999999998</c:v>
                      </c:pt>
                      <c:pt idx="27">
                        <c:v>3.782</c:v>
                      </c:pt>
                      <c:pt idx="28">
                        <c:v>61.515000000000001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F19-4E5C-8487-85FCDED3DAB5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'6.ábra'!$E$10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'6.ábra'!$E$11:$E$47</c15:sqref>
                        </c15:fullRef>
                        <c15:formulaRef>
                          <c15:sqref>('6.ábra'!$E$11,'6.ábra'!$E$13:$E$33,'6.ábra'!$E$35:$E$41)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13.411</c:v>
                      </c:pt>
                      <c:pt idx="1">
                        <c:v>6.29</c:v>
                      </c:pt>
                      <c:pt idx="2">
                        <c:v>14.151999999999999</c:v>
                      </c:pt>
                      <c:pt idx="3">
                        <c:v>10.945</c:v>
                      </c:pt>
                      <c:pt idx="4">
                        <c:v>23.388000000000002</c:v>
                      </c:pt>
                      <c:pt idx="5">
                        <c:v>12.47</c:v>
                      </c:pt>
                      <c:pt idx="6">
                        <c:v>25.344999999999999</c:v>
                      </c:pt>
                      <c:pt idx="7">
                        <c:v>6.6459999999999999</c:v>
                      </c:pt>
                      <c:pt idx="8">
                        <c:v>11.153</c:v>
                      </c:pt>
                      <c:pt idx="9">
                        <c:v>13.223000000000001</c:v>
                      </c:pt>
                      <c:pt idx="10">
                        <c:v>11.016</c:v>
                      </c:pt>
                      <c:pt idx="11">
                        <c:v>25.388999999999999</c:v>
                      </c:pt>
                      <c:pt idx="12">
                        <c:v>12.881</c:v>
                      </c:pt>
                      <c:pt idx="13">
                        <c:v>6.2610000000000001</c:v>
                      </c:pt>
                      <c:pt idx="14">
                        <c:v>33.478000000000002</c:v>
                      </c:pt>
                      <c:pt idx="15">
                        <c:v>19.945</c:v>
                      </c:pt>
                      <c:pt idx="16">
                        <c:v>2.8740000000000001</c:v>
                      </c:pt>
                      <c:pt idx="17">
                        <c:v>13.972</c:v>
                      </c:pt>
                      <c:pt idx="18">
                        <c:v>1.85</c:v>
                      </c:pt>
                      <c:pt idx="19">
                        <c:v>4.524</c:v>
                      </c:pt>
                      <c:pt idx="20">
                        <c:v>31.562999999999999</c:v>
                      </c:pt>
                      <c:pt idx="21">
                        <c:v>10.295</c:v>
                      </c:pt>
                      <c:pt idx="22">
                        <c:v>21.186</c:v>
                      </c:pt>
                      <c:pt idx="23">
                        <c:v>20.257000000000001</c:v>
                      </c:pt>
                      <c:pt idx="24">
                        <c:v>10.348000000000001</c:v>
                      </c:pt>
                      <c:pt idx="25">
                        <c:v>32.787999999999997</c:v>
                      </c:pt>
                      <c:pt idx="26">
                        <c:v>48.244999999999997</c:v>
                      </c:pt>
                      <c:pt idx="27">
                        <c:v>4.32</c:v>
                      </c:pt>
                      <c:pt idx="28">
                        <c:v>64.701999999999998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F19-4E5C-8487-85FCDED3DAB5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'6.ábra'!$F$10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'6.ábra'!$F$11:$F$47</c15:sqref>
                        </c15:fullRef>
                        <c15:formulaRef>
                          <c15:sqref>('6.ábra'!$F$11,'6.ábra'!$F$13:$F$33,'6.ábra'!$F$35:$F$41)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14.69</c:v>
                      </c:pt>
                      <c:pt idx="1">
                        <c:v>7.18</c:v>
                      </c:pt>
                      <c:pt idx="2">
                        <c:v>15.837</c:v>
                      </c:pt>
                      <c:pt idx="3">
                        <c:v>12.816000000000001</c:v>
                      </c:pt>
                      <c:pt idx="4">
                        <c:v>25.466000000000001</c:v>
                      </c:pt>
                      <c:pt idx="5">
                        <c:v>13.555</c:v>
                      </c:pt>
                      <c:pt idx="6">
                        <c:v>25.524000000000001</c:v>
                      </c:pt>
                      <c:pt idx="7">
                        <c:v>7.0540000000000003</c:v>
                      </c:pt>
                      <c:pt idx="8">
                        <c:v>13.741</c:v>
                      </c:pt>
                      <c:pt idx="9">
                        <c:v>14.287000000000001</c:v>
                      </c:pt>
                      <c:pt idx="10">
                        <c:v>13.436999999999999</c:v>
                      </c:pt>
                      <c:pt idx="11">
                        <c:v>26.757000000000001</c:v>
                      </c:pt>
                      <c:pt idx="12">
                        <c:v>15.441000000000001</c:v>
                      </c:pt>
                      <c:pt idx="13">
                        <c:v>7.1369999999999996</c:v>
                      </c:pt>
                      <c:pt idx="14">
                        <c:v>35.709000000000003</c:v>
                      </c:pt>
                      <c:pt idx="15">
                        <c:v>21.437000000000001</c:v>
                      </c:pt>
                      <c:pt idx="16">
                        <c:v>3.14</c:v>
                      </c:pt>
                      <c:pt idx="17">
                        <c:v>15.53</c:v>
                      </c:pt>
                      <c:pt idx="18">
                        <c:v>2.8620000000000001</c:v>
                      </c:pt>
                      <c:pt idx="19">
                        <c:v>4.6589999999999998</c:v>
                      </c:pt>
                      <c:pt idx="20">
                        <c:v>32.677999999999997</c:v>
                      </c:pt>
                      <c:pt idx="21">
                        <c:v>10.897</c:v>
                      </c:pt>
                      <c:pt idx="22">
                        <c:v>22.824999999999999</c:v>
                      </c:pt>
                      <c:pt idx="23">
                        <c:v>20.818000000000001</c:v>
                      </c:pt>
                      <c:pt idx="24">
                        <c:v>10.452999999999999</c:v>
                      </c:pt>
                      <c:pt idx="25">
                        <c:v>34.433999999999997</c:v>
                      </c:pt>
                      <c:pt idx="26">
                        <c:v>50.23</c:v>
                      </c:pt>
                      <c:pt idx="27">
                        <c:v>4.41</c:v>
                      </c:pt>
                      <c:pt idx="28">
                        <c:v>65.55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F19-4E5C-8487-85FCDED3DAB5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'6.ábra'!$G$10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'6.ábra'!$G$11:$G$47</c15:sqref>
                        </c15:fullRef>
                        <c15:formulaRef>
                          <c15:sqref>('6.ábra'!$G$11,'6.ábra'!$G$13:$G$33,'6.ábra'!$G$35:$G$41)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15.378</c:v>
                      </c:pt>
                      <c:pt idx="1">
                        <c:v>7.5149999999999997</c:v>
                      </c:pt>
                      <c:pt idx="2">
                        <c:v>18.898</c:v>
                      </c:pt>
                      <c:pt idx="3">
                        <c:v>13.930999999999999</c:v>
                      </c:pt>
                      <c:pt idx="4">
                        <c:v>27.173999999999999</c:v>
                      </c:pt>
                      <c:pt idx="5">
                        <c:v>13.766</c:v>
                      </c:pt>
                      <c:pt idx="6">
                        <c:v>25.324000000000002</c:v>
                      </c:pt>
                      <c:pt idx="7">
                        <c:v>7.6180000000000003</c:v>
                      </c:pt>
                      <c:pt idx="8">
                        <c:v>15.326000000000001</c:v>
                      </c:pt>
                      <c:pt idx="9">
                        <c:v>15.319000000000001</c:v>
                      </c:pt>
                      <c:pt idx="10">
                        <c:v>14.042999999999999</c:v>
                      </c:pt>
                      <c:pt idx="11">
                        <c:v>28.04</c:v>
                      </c:pt>
                      <c:pt idx="12">
                        <c:v>16.741</c:v>
                      </c:pt>
                      <c:pt idx="13">
                        <c:v>8.4559999999999995</c:v>
                      </c:pt>
                      <c:pt idx="14">
                        <c:v>37.036999999999999</c:v>
                      </c:pt>
                      <c:pt idx="15">
                        <c:v>22.689</c:v>
                      </c:pt>
                      <c:pt idx="16">
                        <c:v>3.5310000000000001</c:v>
                      </c:pt>
                      <c:pt idx="17">
                        <c:v>16.204999999999998</c:v>
                      </c:pt>
                      <c:pt idx="18">
                        <c:v>3.76</c:v>
                      </c:pt>
                      <c:pt idx="19">
                        <c:v>4.6909999999999998</c:v>
                      </c:pt>
                      <c:pt idx="20">
                        <c:v>32.770000000000003</c:v>
                      </c:pt>
                      <c:pt idx="21">
                        <c:v>11.368</c:v>
                      </c:pt>
                      <c:pt idx="22">
                        <c:v>23.885999999999999</c:v>
                      </c:pt>
                      <c:pt idx="23">
                        <c:v>22.407</c:v>
                      </c:pt>
                      <c:pt idx="24">
                        <c:v>10.132999999999999</c:v>
                      </c:pt>
                      <c:pt idx="25">
                        <c:v>36.729999999999997</c:v>
                      </c:pt>
                      <c:pt idx="26">
                        <c:v>50.8</c:v>
                      </c:pt>
                      <c:pt idx="27">
                        <c:v>5.4980000000000002</c:v>
                      </c:pt>
                      <c:pt idx="28">
                        <c:v>66.745999999999995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F19-4E5C-8487-85FCDED3DAB5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'6.ábra'!$H$10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'6.ábra'!$H$11:$H$47</c15:sqref>
                        </c15:fullRef>
                        <c15:formulaRef>
                          <c15:sqref>('6.ábra'!$H$11,'6.ábra'!$H$13:$H$33,'6.ábra'!$H$35:$H$41)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16.219000000000001</c:v>
                      </c:pt>
                      <c:pt idx="1">
                        <c:v>8.032</c:v>
                      </c:pt>
                      <c:pt idx="2">
                        <c:v>18.05</c:v>
                      </c:pt>
                      <c:pt idx="3">
                        <c:v>15.077999999999999</c:v>
                      </c:pt>
                      <c:pt idx="4">
                        <c:v>29.334</c:v>
                      </c:pt>
                      <c:pt idx="5">
                        <c:v>14.385999999999999</c:v>
                      </c:pt>
                      <c:pt idx="6">
                        <c:v>26.145</c:v>
                      </c:pt>
                      <c:pt idx="7">
                        <c:v>8.5980000000000008</c:v>
                      </c:pt>
                      <c:pt idx="8">
                        <c:v>15.683</c:v>
                      </c:pt>
                      <c:pt idx="9">
                        <c:v>16.125</c:v>
                      </c:pt>
                      <c:pt idx="10">
                        <c:v>14.581</c:v>
                      </c:pt>
                      <c:pt idx="11">
                        <c:v>27.817</c:v>
                      </c:pt>
                      <c:pt idx="12">
                        <c:v>17.082000000000001</c:v>
                      </c:pt>
                      <c:pt idx="13">
                        <c:v>9.1720000000000006</c:v>
                      </c:pt>
                      <c:pt idx="14">
                        <c:v>38.628999999999998</c:v>
                      </c:pt>
                      <c:pt idx="15">
                        <c:v>23.593</c:v>
                      </c:pt>
                      <c:pt idx="16">
                        <c:v>4.5119999999999996</c:v>
                      </c:pt>
                      <c:pt idx="17">
                        <c:v>14.618</c:v>
                      </c:pt>
                      <c:pt idx="18">
                        <c:v>4.7439999999999998</c:v>
                      </c:pt>
                      <c:pt idx="19">
                        <c:v>5.415</c:v>
                      </c:pt>
                      <c:pt idx="20">
                        <c:v>33.652999999999999</c:v>
                      </c:pt>
                      <c:pt idx="21">
                        <c:v>11.494999999999999</c:v>
                      </c:pt>
                      <c:pt idx="22">
                        <c:v>24.844999999999999</c:v>
                      </c:pt>
                      <c:pt idx="23">
                        <c:v>21.539000000000001</c:v>
                      </c:pt>
                      <c:pt idx="24">
                        <c:v>11.712999999999999</c:v>
                      </c:pt>
                      <c:pt idx="25">
                        <c:v>38.78</c:v>
                      </c:pt>
                      <c:pt idx="26">
                        <c:v>51.874000000000002</c:v>
                      </c:pt>
                      <c:pt idx="27">
                        <c:v>6.7370000000000001</c:v>
                      </c:pt>
                      <c:pt idx="28">
                        <c:v>69.19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F19-4E5C-8487-85FCDED3DAB5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'6.ábra'!$I$10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'6.ábra'!$I$11:$I$47</c15:sqref>
                        </c15:fullRef>
                        <c15:formulaRef>
                          <c15:sqref>('6.ábra'!$I$11,'6.ábra'!$I$13:$I$33,'6.ábra'!$I$35:$I$41)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16.733000000000001</c:v>
                      </c:pt>
                      <c:pt idx="1">
                        <c:v>8.0030000000000001</c:v>
                      </c:pt>
                      <c:pt idx="2">
                        <c:v>18.260999999999999</c:v>
                      </c:pt>
                      <c:pt idx="3">
                        <c:v>15.073</c:v>
                      </c:pt>
                      <c:pt idx="4">
                        <c:v>30.904</c:v>
                      </c:pt>
                      <c:pt idx="5">
                        <c:v>14.901</c:v>
                      </c:pt>
                      <c:pt idx="6">
                        <c:v>28.228000000000002</c:v>
                      </c:pt>
                      <c:pt idx="7">
                        <c:v>9.1080000000000005</c:v>
                      </c:pt>
                      <c:pt idx="8">
                        <c:v>15.69</c:v>
                      </c:pt>
                      <c:pt idx="9">
                        <c:v>16.228000000000002</c:v>
                      </c:pt>
                      <c:pt idx="10">
                        <c:v>15.012</c:v>
                      </c:pt>
                      <c:pt idx="11">
                        <c:v>28.969000000000001</c:v>
                      </c:pt>
                      <c:pt idx="12">
                        <c:v>17.524999999999999</c:v>
                      </c:pt>
                      <c:pt idx="13">
                        <c:v>9.9290000000000003</c:v>
                      </c:pt>
                      <c:pt idx="14">
                        <c:v>37.537999999999997</c:v>
                      </c:pt>
                      <c:pt idx="15">
                        <c:v>25.751000000000001</c:v>
                      </c:pt>
                      <c:pt idx="16">
                        <c:v>5.05</c:v>
                      </c:pt>
                      <c:pt idx="17">
                        <c:v>14.494999999999999</c:v>
                      </c:pt>
                      <c:pt idx="18">
                        <c:v>5.1189999999999998</c:v>
                      </c:pt>
                      <c:pt idx="19">
                        <c:v>5.657</c:v>
                      </c:pt>
                      <c:pt idx="20">
                        <c:v>33.542000000000002</c:v>
                      </c:pt>
                      <c:pt idx="21">
                        <c:v>11.743</c:v>
                      </c:pt>
                      <c:pt idx="22">
                        <c:v>24.785</c:v>
                      </c:pt>
                      <c:pt idx="23">
                        <c:v>21.893999999999998</c:v>
                      </c:pt>
                      <c:pt idx="24">
                        <c:v>12.882</c:v>
                      </c:pt>
                      <c:pt idx="25">
                        <c:v>39.32</c:v>
                      </c:pt>
                      <c:pt idx="26">
                        <c:v>53.009</c:v>
                      </c:pt>
                      <c:pt idx="27">
                        <c:v>8.3369999999999997</c:v>
                      </c:pt>
                      <c:pt idx="28">
                        <c:v>69.192999999999998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F19-4E5C-8487-85FCDED3DAB5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'6.ábra'!$J$10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'6.ábra'!$J$11:$J$47</c15:sqref>
                        </c15:fullRef>
                        <c15:formulaRef>
                          <c15:sqref>('6.ábra'!$J$11,'6.ábra'!$J$13:$J$33,'6.ábra'!$J$35:$J$41)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16.998000000000001</c:v>
                      </c:pt>
                      <c:pt idx="1">
                        <c:v>8.7119999999999997</c:v>
                      </c:pt>
                      <c:pt idx="2">
                        <c:v>18.760000000000002</c:v>
                      </c:pt>
                      <c:pt idx="3">
                        <c:v>14.93</c:v>
                      </c:pt>
                      <c:pt idx="4">
                        <c:v>32.029000000000003</c:v>
                      </c:pt>
                      <c:pt idx="5">
                        <c:v>14.885</c:v>
                      </c:pt>
                      <c:pt idx="6">
                        <c:v>28.684000000000001</c:v>
                      </c:pt>
                      <c:pt idx="7">
                        <c:v>9.2579999999999991</c:v>
                      </c:pt>
                      <c:pt idx="8">
                        <c:v>15.39</c:v>
                      </c:pt>
                      <c:pt idx="9">
                        <c:v>17.427</c:v>
                      </c:pt>
                      <c:pt idx="10">
                        <c:v>15.68</c:v>
                      </c:pt>
                      <c:pt idx="11">
                        <c:v>28.266999999999999</c:v>
                      </c:pt>
                      <c:pt idx="12">
                        <c:v>17.414999999999999</c:v>
                      </c:pt>
                      <c:pt idx="13">
                        <c:v>9.859</c:v>
                      </c:pt>
                      <c:pt idx="14">
                        <c:v>37.137999999999998</c:v>
                      </c:pt>
                      <c:pt idx="15">
                        <c:v>25.614000000000001</c:v>
                      </c:pt>
                      <c:pt idx="16">
                        <c:v>5.44</c:v>
                      </c:pt>
                      <c:pt idx="17">
                        <c:v>14.315</c:v>
                      </c:pt>
                      <c:pt idx="18">
                        <c:v>6.2080000000000002</c:v>
                      </c:pt>
                      <c:pt idx="19">
                        <c:v>5.827</c:v>
                      </c:pt>
                      <c:pt idx="20">
                        <c:v>33.365000000000002</c:v>
                      </c:pt>
                      <c:pt idx="21">
                        <c:v>11.266999999999999</c:v>
                      </c:pt>
                      <c:pt idx="22">
                        <c:v>25.032</c:v>
                      </c:pt>
                      <c:pt idx="23">
                        <c:v>21.292999999999999</c:v>
                      </c:pt>
                      <c:pt idx="24">
                        <c:v>12.029</c:v>
                      </c:pt>
                      <c:pt idx="25">
                        <c:v>39.011000000000003</c:v>
                      </c:pt>
                      <c:pt idx="26">
                        <c:v>53.371000000000002</c:v>
                      </c:pt>
                      <c:pt idx="27">
                        <c:v>8.9809999999999999</c:v>
                      </c:pt>
                      <c:pt idx="28">
                        <c:v>70.162999999999997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F19-4E5C-8487-85FCDED3DAB5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'6.ábra'!$K$10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'6.ábra'!$K$11:$K$47</c15:sqref>
                        </c15:fullRef>
                        <c15:formulaRef>
                          <c15:sqref>('6.ábra'!$K$11,'6.ábra'!$K$13:$K$33,'6.ábra'!$K$35:$K$41)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17.478999999999999</c:v>
                      </c:pt>
                      <c:pt idx="1">
                        <c:v>9.0640000000000001</c:v>
                      </c:pt>
                      <c:pt idx="2">
                        <c:v>18.701000000000001</c:v>
                      </c:pt>
                      <c:pt idx="3">
                        <c:v>14.803000000000001</c:v>
                      </c:pt>
                      <c:pt idx="4">
                        <c:v>35.037999999999997</c:v>
                      </c:pt>
                      <c:pt idx="5">
                        <c:v>15.472</c:v>
                      </c:pt>
                      <c:pt idx="6">
                        <c:v>29.126999999999999</c:v>
                      </c:pt>
                      <c:pt idx="7">
                        <c:v>10.587999999999999</c:v>
                      </c:pt>
                      <c:pt idx="8">
                        <c:v>16.951000000000001</c:v>
                      </c:pt>
                      <c:pt idx="9">
                        <c:v>17.562999999999999</c:v>
                      </c:pt>
                      <c:pt idx="10">
                        <c:v>16.010999999999999</c:v>
                      </c:pt>
                      <c:pt idx="11">
                        <c:v>27.28</c:v>
                      </c:pt>
                      <c:pt idx="12">
                        <c:v>18.266999999999999</c:v>
                      </c:pt>
                      <c:pt idx="13">
                        <c:v>10.491</c:v>
                      </c:pt>
                      <c:pt idx="14">
                        <c:v>39.018999999999998</c:v>
                      </c:pt>
                      <c:pt idx="15">
                        <c:v>26.039000000000001</c:v>
                      </c:pt>
                      <c:pt idx="16">
                        <c:v>6.2859999999999996</c:v>
                      </c:pt>
                      <c:pt idx="17">
                        <c:v>13.516999999999999</c:v>
                      </c:pt>
                      <c:pt idx="18">
                        <c:v>7.27</c:v>
                      </c:pt>
                      <c:pt idx="19">
                        <c:v>6.4610000000000003</c:v>
                      </c:pt>
                      <c:pt idx="20">
                        <c:v>33.143999999999998</c:v>
                      </c:pt>
                      <c:pt idx="21">
                        <c:v>10.964</c:v>
                      </c:pt>
                      <c:pt idx="22">
                        <c:v>24.454000000000001</c:v>
                      </c:pt>
                      <c:pt idx="23">
                        <c:v>21.056000000000001</c:v>
                      </c:pt>
                      <c:pt idx="24">
                        <c:v>11.465</c:v>
                      </c:pt>
                      <c:pt idx="25">
                        <c:v>40.917000000000002</c:v>
                      </c:pt>
                      <c:pt idx="26">
                        <c:v>54.201000000000001</c:v>
                      </c:pt>
                      <c:pt idx="27">
                        <c:v>9.7309999999999999</c:v>
                      </c:pt>
                      <c:pt idx="28">
                        <c:v>71.647000000000006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F19-4E5C-8487-85FCDED3DAB5}"/>
                  </c:ext>
                </c:extLst>
              </c15:ser>
            </c15:filteredBarSeries>
          </c:ext>
        </c:extLst>
      </c:barChart>
      <c:catAx>
        <c:axId val="4443738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295432735"/>
        <c:crosses val="autoZero"/>
        <c:auto val="1"/>
        <c:lblAlgn val="ctr"/>
        <c:lblOffset val="100"/>
        <c:noMultiLvlLbl val="0"/>
      </c:catAx>
      <c:valAx>
        <c:axId val="295432735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444373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100"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5306979727081624"/>
          <c:y val="8.4284664416947902E-2"/>
          <c:w val="0.71898160354390095"/>
          <c:h val="0.83181537307836517"/>
        </c:manualLayout>
      </c:layout>
      <c:barChart>
        <c:barDir val="bar"/>
        <c:grouping val="stacked"/>
        <c:varyColors val="0"/>
        <c:ser>
          <c:idx val="9"/>
          <c:order val="9"/>
          <c:tx>
            <c:strRef>
              <c:f>'6.ábra'!$L$10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BBA1-4B55-84F5-43327523C655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7A-479E-9B57-90734401901D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'6.ábra'!$B$11:$B$47</c15:sqref>
                  </c15:fullRef>
                </c:ext>
              </c:extLst>
              <c:f>('6.ábra'!$B$11,'6.ábra'!$B$13:$B$33,'6.ábra'!$B$35:$B$41)</c:f>
              <c:strCache>
                <c:ptCount val="29"/>
                <c:pt idx="0">
                  <c:v>EU 28</c:v>
                </c:pt>
                <c:pt idx="1">
                  <c:v>Belgium</c:v>
                </c:pt>
                <c:pt idx="2">
                  <c:v>Bulgária</c:v>
                </c:pt>
                <c:pt idx="3">
                  <c:v>Csehország</c:v>
                </c:pt>
                <c:pt idx="4">
                  <c:v>Dánia</c:v>
                </c:pt>
                <c:pt idx="5">
                  <c:v>Németország</c:v>
                </c:pt>
                <c:pt idx="6">
                  <c:v>Észtország</c:v>
                </c:pt>
                <c:pt idx="7">
                  <c:v>írország</c:v>
                </c:pt>
                <c:pt idx="8">
                  <c:v>Görögország</c:v>
                </c:pt>
                <c:pt idx="9">
                  <c:v>Spanyolország</c:v>
                </c:pt>
                <c:pt idx="10">
                  <c:v>Franciaország</c:v>
                </c:pt>
                <c:pt idx="11">
                  <c:v>Horvátország</c:v>
                </c:pt>
                <c:pt idx="12">
                  <c:v>Olaszország</c:v>
                </c:pt>
                <c:pt idx="13">
                  <c:v>Ciprus</c:v>
                </c:pt>
                <c:pt idx="14">
                  <c:v>Lettország</c:v>
                </c:pt>
                <c:pt idx="15">
                  <c:v>Litvánia</c:v>
                </c:pt>
                <c:pt idx="16">
                  <c:v>Luxemburg</c:v>
                </c:pt>
                <c:pt idx="17">
                  <c:v>Magyarország</c:v>
                </c:pt>
                <c:pt idx="18">
                  <c:v>Málta</c:v>
                </c:pt>
                <c:pt idx="19">
                  <c:v>Hollandia</c:v>
                </c:pt>
                <c:pt idx="20">
                  <c:v>Ausztria</c:v>
                </c:pt>
                <c:pt idx="21">
                  <c:v>Lengyelország</c:v>
                </c:pt>
                <c:pt idx="22">
                  <c:v>Románia</c:v>
                </c:pt>
                <c:pt idx="23">
                  <c:v>Szlovénia</c:v>
                </c:pt>
                <c:pt idx="24">
                  <c:v>Szlovákia</c:v>
                </c:pt>
                <c:pt idx="25">
                  <c:v>Finnország</c:v>
                </c:pt>
                <c:pt idx="26">
                  <c:v>Svédország</c:v>
                </c:pt>
                <c:pt idx="27">
                  <c:v>Egyesült Királyság</c:v>
                </c:pt>
                <c:pt idx="28">
                  <c:v>Norvégia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'6.ábra'!$L$11:$L$47</c15:sqref>
                  </c15:fullRef>
                </c:ext>
              </c:extLst>
              <c:f>('6.ábra'!$L$11,'6.ábra'!$L$13:$L$33,'6.ábra'!$L$35:$L$41)</c:f>
              <c:numCache>
                <c:formatCode>#,##0</c:formatCode>
                <c:ptCount val="29"/>
                <c:pt idx="0">
                  <c:v>17.984999999999999</c:v>
                </c:pt>
                <c:pt idx="1">
                  <c:v>9.423</c:v>
                </c:pt>
                <c:pt idx="2">
                  <c:v>20.527999999999999</c:v>
                </c:pt>
                <c:pt idx="3">
                  <c:v>15.15</c:v>
                </c:pt>
                <c:pt idx="4">
                  <c:v>36.134</c:v>
                </c:pt>
                <c:pt idx="5">
                  <c:v>16.481000000000002</c:v>
                </c:pt>
                <c:pt idx="6">
                  <c:v>29.995999999999999</c:v>
                </c:pt>
                <c:pt idx="7">
                  <c:v>11.061</c:v>
                </c:pt>
                <c:pt idx="8">
                  <c:v>18.001999999999999</c:v>
                </c:pt>
                <c:pt idx="9">
                  <c:v>17.414000000000001</c:v>
                </c:pt>
                <c:pt idx="10">
                  <c:v>16.593</c:v>
                </c:pt>
                <c:pt idx="11">
                  <c:v>28.024000000000001</c:v>
                </c:pt>
                <c:pt idx="12">
                  <c:v>17.774999999999999</c:v>
                </c:pt>
                <c:pt idx="13">
                  <c:v>13.882</c:v>
                </c:pt>
                <c:pt idx="14">
                  <c:v>40.292000000000002</c:v>
                </c:pt>
                <c:pt idx="15">
                  <c:v>24.448</c:v>
                </c:pt>
                <c:pt idx="16">
                  <c:v>9.0589999999999993</c:v>
                </c:pt>
                <c:pt idx="17">
                  <c:v>12.489000000000001</c:v>
                </c:pt>
                <c:pt idx="18">
                  <c:v>7.9779999999999998</c:v>
                </c:pt>
                <c:pt idx="19">
                  <c:v>7.3849999999999998</c:v>
                </c:pt>
                <c:pt idx="20">
                  <c:v>33.426000000000002</c:v>
                </c:pt>
                <c:pt idx="21">
                  <c:v>11.284000000000001</c:v>
                </c:pt>
                <c:pt idx="22">
                  <c:v>23.875</c:v>
                </c:pt>
                <c:pt idx="23">
                  <c:v>21.149000000000001</c:v>
                </c:pt>
                <c:pt idx="24">
                  <c:v>11.896000000000001</c:v>
                </c:pt>
                <c:pt idx="25">
                  <c:v>41.161999999999999</c:v>
                </c:pt>
                <c:pt idx="26">
                  <c:v>54.645000000000003</c:v>
                </c:pt>
                <c:pt idx="27">
                  <c:v>11.016999999999999</c:v>
                </c:pt>
                <c:pt idx="28">
                  <c:v>72.751999999999995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7A-479E-9B57-907344019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4373871"/>
        <c:axId val="295432735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'6.ábra'!$C$10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'6.ábra'!$C$11:$C$47</c15:sqref>
                        </c15:fullRef>
                        <c15:formulaRef>
                          <c15:sqref>('6.ábra'!$C$11,'6.ábra'!$C$13:$C$33,'6.ábra'!$C$35:$C$41)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12.622</c:v>
                      </c:pt>
                      <c:pt idx="1">
                        <c:v>4.7149999999999999</c:v>
                      </c:pt>
                      <c:pt idx="2">
                        <c:v>12.005000000000001</c:v>
                      </c:pt>
                      <c:pt idx="3">
                        <c:v>9.9779999999999998</c:v>
                      </c:pt>
                      <c:pt idx="4">
                        <c:v>19.95</c:v>
                      </c:pt>
                      <c:pt idx="5">
                        <c:v>10.87</c:v>
                      </c:pt>
                      <c:pt idx="6">
                        <c:v>22.931000000000001</c:v>
                      </c:pt>
                      <c:pt idx="7">
                        <c:v>5.1769999999999996</c:v>
                      </c:pt>
                      <c:pt idx="8">
                        <c:v>8.7309999999999999</c:v>
                      </c:pt>
                      <c:pt idx="9">
                        <c:v>12.962999999999999</c:v>
                      </c:pt>
                      <c:pt idx="10">
                        <c:v>12.215999999999999</c:v>
                      </c:pt>
                      <c:pt idx="11">
                        <c:v>23.597000000000001</c:v>
                      </c:pt>
                      <c:pt idx="12">
                        <c:v>12.775</c:v>
                      </c:pt>
                      <c:pt idx="13">
                        <c:v>5.9249999999999998</c:v>
                      </c:pt>
                      <c:pt idx="14">
                        <c:v>34.317</c:v>
                      </c:pt>
                      <c:pt idx="15">
                        <c:v>19.797999999999998</c:v>
                      </c:pt>
                      <c:pt idx="16">
                        <c:v>2.94</c:v>
                      </c:pt>
                      <c:pt idx="17">
                        <c:v>11.673</c:v>
                      </c:pt>
                      <c:pt idx="18">
                        <c:v>0.221</c:v>
                      </c:pt>
                      <c:pt idx="19">
                        <c:v>4.266</c:v>
                      </c:pt>
                      <c:pt idx="20">
                        <c:v>31.02</c:v>
                      </c:pt>
                      <c:pt idx="21">
                        <c:v>8.6609999999999996</c:v>
                      </c:pt>
                      <c:pt idx="22">
                        <c:v>22.157</c:v>
                      </c:pt>
                      <c:pt idx="23">
                        <c:v>20.146999999999998</c:v>
                      </c:pt>
                      <c:pt idx="24">
                        <c:v>9.3680000000000003</c:v>
                      </c:pt>
                      <c:pt idx="25">
                        <c:v>31.343</c:v>
                      </c:pt>
                      <c:pt idx="26">
                        <c:v>47.88</c:v>
                      </c:pt>
                      <c:pt idx="27">
                        <c:v>3.3420000000000001</c:v>
                      </c:pt>
                      <c:pt idx="28">
                        <c:v>65.131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587A-479E-9B57-90734401901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'6.ábra'!$D$10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'6.ábra'!$D$11:$D$47</c15:sqref>
                        </c15:fullRef>
                        <c15:formulaRef>
                          <c15:sqref>('6.ábra'!$D$11,'6.ábra'!$D$13:$D$33,'6.ábra'!$D$35:$D$41)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13.157999999999999</c:v>
                      </c:pt>
                      <c:pt idx="1">
                        <c:v>5.6429999999999998</c:v>
                      </c:pt>
                      <c:pt idx="2">
                        <c:v>13.927</c:v>
                      </c:pt>
                      <c:pt idx="3">
                        <c:v>10.513999999999999</c:v>
                      </c:pt>
                      <c:pt idx="4">
                        <c:v>21.888999999999999</c:v>
                      </c:pt>
                      <c:pt idx="5">
                        <c:v>11.686</c:v>
                      </c:pt>
                      <c:pt idx="6">
                        <c:v>24.574000000000002</c:v>
                      </c:pt>
                      <c:pt idx="7">
                        <c:v>5.7069999999999999</c:v>
                      </c:pt>
                      <c:pt idx="8">
                        <c:v>10.077</c:v>
                      </c:pt>
                      <c:pt idx="9">
                        <c:v>13.81</c:v>
                      </c:pt>
                      <c:pt idx="10">
                        <c:v>12.672000000000001</c:v>
                      </c:pt>
                      <c:pt idx="11">
                        <c:v>25.103000000000002</c:v>
                      </c:pt>
                      <c:pt idx="12">
                        <c:v>13.023</c:v>
                      </c:pt>
                      <c:pt idx="13">
                        <c:v>6.173</c:v>
                      </c:pt>
                      <c:pt idx="14">
                        <c:v>30.375</c:v>
                      </c:pt>
                      <c:pt idx="15">
                        <c:v>19.64</c:v>
                      </c:pt>
                      <c:pt idx="16">
                        <c:v>2.8639999999999999</c:v>
                      </c:pt>
                      <c:pt idx="17">
                        <c:v>12.742000000000001</c:v>
                      </c:pt>
                      <c:pt idx="18">
                        <c:v>0.97899999999999998</c:v>
                      </c:pt>
                      <c:pt idx="19">
                        <c:v>3.9169999999999998</c:v>
                      </c:pt>
                      <c:pt idx="20">
                        <c:v>31.199000000000002</c:v>
                      </c:pt>
                      <c:pt idx="21">
                        <c:v>9.2530000000000001</c:v>
                      </c:pt>
                      <c:pt idx="22">
                        <c:v>22.834</c:v>
                      </c:pt>
                      <c:pt idx="23">
                        <c:v>20.420000000000002</c:v>
                      </c:pt>
                      <c:pt idx="24">
                        <c:v>9.0990000000000002</c:v>
                      </c:pt>
                      <c:pt idx="25">
                        <c:v>32.441000000000003</c:v>
                      </c:pt>
                      <c:pt idx="26">
                        <c:v>46.957999999999998</c:v>
                      </c:pt>
                      <c:pt idx="27">
                        <c:v>3.782</c:v>
                      </c:pt>
                      <c:pt idx="28">
                        <c:v>61.515000000000001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87A-479E-9B57-90734401901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'6.ábra'!$E$10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'6.ábra'!$E$11:$E$47</c15:sqref>
                        </c15:fullRef>
                        <c15:formulaRef>
                          <c15:sqref>('6.ábra'!$E$11,'6.ábra'!$E$13:$E$33,'6.ábra'!$E$35:$E$41)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13.411</c:v>
                      </c:pt>
                      <c:pt idx="1">
                        <c:v>6.29</c:v>
                      </c:pt>
                      <c:pt idx="2">
                        <c:v>14.151999999999999</c:v>
                      </c:pt>
                      <c:pt idx="3">
                        <c:v>10.945</c:v>
                      </c:pt>
                      <c:pt idx="4">
                        <c:v>23.388000000000002</c:v>
                      </c:pt>
                      <c:pt idx="5">
                        <c:v>12.47</c:v>
                      </c:pt>
                      <c:pt idx="6">
                        <c:v>25.344999999999999</c:v>
                      </c:pt>
                      <c:pt idx="7">
                        <c:v>6.6459999999999999</c:v>
                      </c:pt>
                      <c:pt idx="8">
                        <c:v>11.153</c:v>
                      </c:pt>
                      <c:pt idx="9">
                        <c:v>13.223000000000001</c:v>
                      </c:pt>
                      <c:pt idx="10">
                        <c:v>11.016</c:v>
                      </c:pt>
                      <c:pt idx="11">
                        <c:v>25.388999999999999</c:v>
                      </c:pt>
                      <c:pt idx="12">
                        <c:v>12.881</c:v>
                      </c:pt>
                      <c:pt idx="13">
                        <c:v>6.2610000000000001</c:v>
                      </c:pt>
                      <c:pt idx="14">
                        <c:v>33.478000000000002</c:v>
                      </c:pt>
                      <c:pt idx="15">
                        <c:v>19.945</c:v>
                      </c:pt>
                      <c:pt idx="16">
                        <c:v>2.8740000000000001</c:v>
                      </c:pt>
                      <c:pt idx="17">
                        <c:v>13.972</c:v>
                      </c:pt>
                      <c:pt idx="18">
                        <c:v>1.85</c:v>
                      </c:pt>
                      <c:pt idx="19">
                        <c:v>4.524</c:v>
                      </c:pt>
                      <c:pt idx="20">
                        <c:v>31.562999999999999</c:v>
                      </c:pt>
                      <c:pt idx="21">
                        <c:v>10.295</c:v>
                      </c:pt>
                      <c:pt idx="22">
                        <c:v>21.186</c:v>
                      </c:pt>
                      <c:pt idx="23">
                        <c:v>20.257000000000001</c:v>
                      </c:pt>
                      <c:pt idx="24">
                        <c:v>10.348000000000001</c:v>
                      </c:pt>
                      <c:pt idx="25">
                        <c:v>32.787999999999997</c:v>
                      </c:pt>
                      <c:pt idx="26">
                        <c:v>48.244999999999997</c:v>
                      </c:pt>
                      <c:pt idx="27">
                        <c:v>4.32</c:v>
                      </c:pt>
                      <c:pt idx="28">
                        <c:v>64.701999999999998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587A-479E-9B57-90734401901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'6.ábra'!$F$10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'6.ábra'!$F$11:$F$47</c15:sqref>
                        </c15:fullRef>
                        <c15:formulaRef>
                          <c15:sqref>('6.ábra'!$F$11,'6.ábra'!$F$13:$F$33,'6.ábra'!$F$35:$F$41)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14.69</c:v>
                      </c:pt>
                      <c:pt idx="1">
                        <c:v>7.18</c:v>
                      </c:pt>
                      <c:pt idx="2">
                        <c:v>15.837</c:v>
                      </c:pt>
                      <c:pt idx="3">
                        <c:v>12.816000000000001</c:v>
                      </c:pt>
                      <c:pt idx="4">
                        <c:v>25.466000000000001</c:v>
                      </c:pt>
                      <c:pt idx="5">
                        <c:v>13.555</c:v>
                      </c:pt>
                      <c:pt idx="6">
                        <c:v>25.524000000000001</c:v>
                      </c:pt>
                      <c:pt idx="7">
                        <c:v>7.0540000000000003</c:v>
                      </c:pt>
                      <c:pt idx="8">
                        <c:v>13.741</c:v>
                      </c:pt>
                      <c:pt idx="9">
                        <c:v>14.287000000000001</c:v>
                      </c:pt>
                      <c:pt idx="10">
                        <c:v>13.436999999999999</c:v>
                      </c:pt>
                      <c:pt idx="11">
                        <c:v>26.757000000000001</c:v>
                      </c:pt>
                      <c:pt idx="12">
                        <c:v>15.441000000000001</c:v>
                      </c:pt>
                      <c:pt idx="13">
                        <c:v>7.1369999999999996</c:v>
                      </c:pt>
                      <c:pt idx="14">
                        <c:v>35.709000000000003</c:v>
                      </c:pt>
                      <c:pt idx="15">
                        <c:v>21.437000000000001</c:v>
                      </c:pt>
                      <c:pt idx="16">
                        <c:v>3.14</c:v>
                      </c:pt>
                      <c:pt idx="17">
                        <c:v>15.53</c:v>
                      </c:pt>
                      <c:pt idx="18">
                        <c:v>2.8620000000000001</c:v>
                      </c:pt>
                      <c:pt idx="19">
                        <c:v>4.6589999999999998</c:v>
                      </c:pt>
                      <c:pt idx="20">
                        <c:v>32.677999999999997</c:v>
                      </c:pt>
                      <c:pt idx="21">
                        <c:v>10.897</c:v>
                      </c:pt>
                      <c:pt idx="22">
                        <c:v>22.824999999999999</c:v>
                      </c:pt>
                      <c:pt idx="23">
                        <c:v>20.818000000000001</c:v>
                      </c:pt>
                      <c:pt idx="24">
                        <c:v>10.452999999999999</c:v>
                      </c:pt>
                      <c:pt idx="25">
                        <c:v>34.433999999999997</c:v>
                      </c:pt>
                      <c:pt idx="26">
                        <c:v>50.23</c:v>
                      </c:pt>
                      <c:pt idx="27">
                        <c:v>4.41</c:v>
                      </c:pt>
                      <c:pt idx="28">
                        <c:v>65.55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587A-479E-9B57-90734401901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'6.ábra'!$G$10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'6.ábra'!$G$11:$G$47</c15:sqref>
                        </c15:fullRef>
                        <c15:formulaRef>
                          <c15:sqref>('6.ábra'!$G$11,'6.ábra'!$G$13:$G$33,'6.ábra'!$G$35:$G$41)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15.378</c:v>
                      </c:pt>
                      <c:pt idx="1">
                        <c:v>7.5149999999999997</c:v>
                      </c:pt>
                      <c:pt idx="2">
                        <c:v>18.898</c:v>
                      </c:pt>
                      <c:pt idx="3">
                        <c:v>13.930999999999999</c:v>
                      </c:pt>
                      <c:pt idx="4">
                        <c:v>27.173999999999999</c:v>
                      </c:pt>
                      <c:pt idx="5">
                        <c:v>13.766</c:v>
                      </c:pt>
                      <c:pt idx="6">
                        <c:v>25.324000000000002</c:v>
                      </c:pt>
                      <c:pt idx="7">
                        <c:v>7.6180000000000003</c:v>
                      </c:pt>
                      <c:pt idx="8">
                        <c:v>15.326000000000001</c:v>
                      </c:pt>
                      <c:pt idx="9">
                        <c:v>15.319000000000001</c:v>
                      </c:pt>
                      <c:pt idx="10">
                        <c:v>14.042999999999999</c:v>
                      </c:pt>
                      <c:pt idx="11">
                        <c:v>28.04</c:v>
                      </c:pt>
                      <c:pt idx="12">
                        <c:v>16.741</c:v>
                      </c:pt>
                      <c:pt idx="13">
                        <c:v>8.4559999999999995</c:v>
                      </c:pt>
                      <c:pt idx="14">
                        <c:v>37.036999999999999</c:v>
                      </c:pt>
                      <c:pt idx="15">
                        <c:v>22.689</c:v>
                      </c:pt>
                      <c:pt idx="16">
                        <c:v>3.5310000000000001</c:v>
                      </c:pt>
                      <c:pt idx="17">
                        <c:v>16.204999999999998</c:v>
                      </c:pt>
                      <c:pt idx="18">
                        <c:v>3.76</c:v>
                      </c:pt>
                      <c:pt idx="19">
                        <c:v>4.6909999999999998</c:v>
                      </c:pt>
                      <c:pt idx="20">
                        <c:v>32.770000000000003</c:v>
                      </c:pt>
                      <c:pt idx="21">
                        <c:v>11.368</c:v>
                      </c:pt>
                      <c:pt idx="22">
                        <c:v>23.885999999999999</c:v>
                      </c:pt>
                      <c:pt idx="23">
                        <c:v>22.407</c:v>
                      </c:pt>
                      <c:pt idx="24">
                        <c:v>10.132999999999999</c:v>
                      </c:pt>
                      <c:pt idx="25">
                        <c:v>36.729999999999997</c:v>
                      </c:pt>
                      <c:pt idx="26">
                        <c:v>50.8</c:v>
                      </c:pt>
                      <c:pt idx="27">
                        <c:v>5.4980000000000002</c:v>
                      </c:pt>
                      <c:pt idx="28">
                        <c:v>66.745999999999995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87A-479E-9B57-90734401901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'6.ábra'!$H$10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'6.ábra'!$H$11:$H$47</c15:sqref>
                        </c15:fullRef>
                        <c15:formulaRef>
                          <c15:sqref>('6.ábra'!$H$11,'6.ábra'!$H$13:$H$33,'6.ábra'!$H$35:$H$41)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16.219000000000001</c:v>
                      </c:pt>
                      <c:pt idx="1">
                        <c:v>8.032</c:v>
                      </c:pt>
                      <c:pt idx="2">
                        <c:v>18.05</c:v>
                      </c:pt>
                      <c:pt idx="3">
                        <c:v>15.077999999999999</c:v>
                      </c:pt>
                      <c:pt idx="4">
                        <c:v>29.334</c:v>
                      </c:pt>
                      <c:pt idx="5">
                        <c:v>14.385999999999999</c:v>
                      </c:pt>
                      <c:pt idx="6">
                        <c:v>26.145</c:v>
                      </c:pt>
                      <c:pt idx="7">
                        <c:v>8.5980000000000008</c:v>
                      </c:pt>
                      <c:pt idx="8">
                        <c:v>15.683</c:v>
                      </c:pt>
                      <c:pt idx="9">
                        <c:v>16.125</c:v>
                      </c:pt>
                      <c:pt idx="10">
                        <c:v>14.581</c:v>
                      </c:pt>
                      <c:pt idx="11">
                        <c:v>27.817</c:v>
                      </c:pt>
                      <c:pt idx="12">
                        <c:v>17.082000000000001</c:v>
                      </c:pt>
                      <c:pt idx="13">
                        <c:v>9.1720000000000006</c:v>
                      </c:pt>
                      <c:pt idx="14">
                        <c:v>38.628999999999998</c:v>
                      </c:pt>
                      <c:pt idx="15">
                        <c:v>23.593</c:v>
                      </c:pt>
                      <c:pt idx="16">
                        <c:v>4.5119999999999996</c:v>
                      </c:pt>
                      <c:pt idx="17">
                        <c:v>14.618</c:v>
                      </c:pt>
                      <c:pt idx="18">
                        <c:v>4.7439999999999998</c:v>
                      </c:pt>
                      <c:pt idx="19">
                        <c:v>5.415</c:v>
                      </c:pt>
                      <c:pt idx="20">
                        <c:v>33.652999999999999</c:v>
                      </c:pt>
                      <c:pt idx="21">
                        <c:v>11.494999999999999</c:v>
                      </c:pt>
                      <c:pt idx="22">
                        <c:v>24.844999999999999</c:v>
                      </c:pt>
                      <c:pt idx="23">
                        <c:v>21.539000000000001</c:v>
                      </c:pt>
                      <c:pt idx="24">
                        <c:v>11.712999999999999</c:v>
                      </c:pt>
                      <c:pt idx="25">
                        <c:v>38.78</c:v>
                      </c:pt>
                      <c:pt idx="26">
                        <c:v>51.874000000000002</c:v>
                      </c:pt>
                      <c:pt idx="27">
                        <c:v>6.7370000000000001</c:v>
                      </c:pt>
                      <c:pt idx="28">
                        <c:v>69.19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87A-479E-9B57-90734401901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'6.ábra'!$I$10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'6.ábra'!$I$11:$I$47</c15:sqref>
                        </c15:fullRef>
                        <c15:formulaRef>
                          <c15:sqref>('6.ábra'!$I$11,'6.ábra'!$I$13:$I$33,'6.ábra'!$I$35:$I$41)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16.733000000000001</c:v>
                      </c:pt>
                      <c:pt idx="1">
                        <c:v>8.0030000000000001</c:v>
                      </c:pt>
                      <c:pt idx="2">
                        <c:v>18.260999999999999</c:v>
                      </c:pt>
                      <c:pt idx="3">
                        <c:v>15.073</c:v>
                      </c:pt>
                      <c:pt idx="4">
                        <c:v>30.904</c:v>
                      </c:pt>
                      <c:pt idx="5">
                        <c:v>14.901</c:v>
                      </c:pt>
                      <c:pt idx="6">
                        <c:v>28.228000000000002</c:v>
                      </c:pt>
                      <c:pt idx="7">
                        <c:v>9.1080000000000005</c:v>
                      </c:pt>
                      <c:pt idx="8">
                        <c:v>15.69</c:v>
                      </c:pt>
                      <c:pt idx="9">
                        <c:v>16.228000000000002</c:v>
                      </c:pt>
                      <c:pt idx="10">
                        <c:v>15.012</c:v>
                      </c:pt>
                      <c:pt idx="11">
                        <c:v>28.969000000000001</c:v>
                      </c:pt>
                      <c:pt idx="12">
                        <c:v>17.524999999999999</c:v>
                      </c:pt>
                      <c:pt idx="13">
                        <c:v>9.9290000000000003</c:v>
                      </c:pt>
                      <c:pt idx="14">
                        <c:v>37.537999999999997</c:v>
                      </c:pt>
                      <c:pt idx="15">
                        <c:v>25.751000000000001</c:v>
                      </c:pt>
                      <c:pt idx="16">
                        <c:v>5.05</c:v>
                      </c:pt>
                      <c:pt idx="17">
                        <c:v>14.494999999999999</c:v>
                      </c:pt>
                      <c:pt idx="18">
                        <c:v>5.1189999999999998</c:v>
                      </c:pt>
                      <c:pt idx="19">
                        <c:v>5.657</c:v>
                      </c:pt>
                      <c:pt idx="20">
                        <c:v>33.542000000000002</c:v>
                      </c:pt>
                      <c:pt idx="21">
                        <c:v>11.743</c:v>
                      </c:pt>
                      <c:pt idx="22">
                        <c:v>24.785</c:v>
                      </c:pt>
                      <c:pt idx="23">
                        <c:v>21.893999999999998</c:v>
                      </c:pt>
                      <c:pt idx="24">
                        <c:v>12.882</c:v>
                      </c:pt>
                      <c:pt idx="25">
                        <c:v>39.32</c:v>
                      </c:pt>
                      <c:pt idx="26">
                        <c:v>53.009</c:v>
                      </c:pt>
                      <c:pt idx="27">
                        <c:v>8.3369999999999997</c:v>
                      </c:pt>
                      <c:pt idx="28">
                        <c:v>69.192999999999998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587A-479E-9B57-90734401901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'6.ábra'!$J$10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'6.ábra'!$J$11:$J$47</c15:sqref>
                        </c15:fullRef>
                        <c15:formulaRef>
                          <c15:sqref>('6.ábra'!$J$11,'6.ábra'!$J$13:$J$33,'6.ábra'!$J$35:$J$41)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16.998000000000001</c:v>
                      </c:pt>
                      <c:pt idx="1">
                        <c:v>8.7119999999999997</c:v>
                      </c:pt>
                      <c:pt idx="2">
                        <c:v>18.760000000000002</c:v>
                      </c:pt>
                      <c:pt idx="3">
                        <c:v>14.93</c:v>
                      </c:pt>
                      <c:pt idx="4">
                        <c:v>32.029000000000003</c:v>
                      </c:pt>
                      <c:pt idx="5">
                        <c:v>14.885</c:v>
                      </c:pt>
                      <c:pt idx="6">
                        <c:v>28.684000000000001</c:v>
                      </c:pt>
                      <c:pt idx="7">
                        <c:v>9.2579999999999991</c:v>
                      </c:pt>
                      <c:pt idx="8">
                        <c:v>15.39</c:v>
                      </c:pt>
                      <c:pt idx="9">
                        <c:v>17.427</c:v>
                      </c:pt>
                      <c:pt idx="10">
                        <c:v>15.68</c:v>
                      </c:pt>
                      <c:pt idx="11">
                        <c:v>28.266999999999999</c:v>
                      </c:pt>
                      <c:pt idx="12">
                        <c:v>17.414999999999999</c:v>
                      </c:pt>
                      <c:pt idx="13">
                        <c:v>9.859</c:v>
                      </c:pt>
                      <c:pt idx="14">
                        <c:v>37.137999999999998</c:v>
                      </c:pt>
                      <c:pt idx="15">
                        <c:v>25.614000000000001</c:v>
                      </c:pt>
                      <c:pt idx="16">
                        <c:v>5.44</c:v>
                      </c:pt>
                      <c:pt idx="17">
                        <c:v>14.315</c:v>
                      </c:pt>
                      <c:pt idx="18">
                        <c:v>6.2080000000000002</c:v>
                      </c:pt>
                      <c:pt idx="19">
                        <c:v>5.827</c:v>
                      </c:pt>
                      <c:pt idx="20">
                        <c:v>33.365000000000002</c:v>
                      </c:pt>
                      <c:pt idx="21">
                        <c:v>11.266999999999999</c:v>
                      </c:pt>
                      <c:pt idx="22">
                        <c:v>25.032</c:v>
                      </c:pt>
                      <c:pt idx="23">
                        <c:v>21.292999999999999</c:v>
                      </c:pt>
                      <c:pt idx="24">
                        <c:v>12.029</c:v>
                      </c:pt>
                      <c:pt idx="25">
                        <c:v>39.011000000000003</c:v>
                      </c:pt>
                      <c:pt idx="26">
                        <c:v>53.371000000000002</c:v>
                      </c:pt>
                      <c:pt idx="27">
                        <c:v>8.9809999999999999</c:v>
                      </c:pt>
                      <c:pt idx="28">
                        <c:v>70.162999999999997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587A-479E-9B57-90734401901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'6.ábra'!$K$10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'6.ábra'!$B$11:$B$47</c15:sqref>
                        </c15:fullRef>
                        <c15:formulaRef>
                          <c15:sqref>('6.ábra'!$B$11,'6.ábra'!$B$13:$B$33,'6.ábra'!$B$35:$B$41)</c15:sqref>
                        </c15:formulaRef>
                      </c:ext>
                    </c:extLst>
                    <c:strCache>
                      <c:ptCount val="29"/>
                      <c:pt idx="0">
                        <c:v>EU 28</c:v>
                      </c:pt>
                      <c:pt idx="1">
                        <c:v>Belgium</c:v>
                      </c:pt>
                      <c:pt idx="2">
                        <c:v>Bulgária</c:v>
                      </c:pt>
                      <c:pt idx="3">
                        <c:v>Csehország</c:v>
                      </c:pt>
                      <c:pt idx="4">
                        <c:v>Dánia</c:v>
                      </c:pt>
                      <c:pt idx="5">
                        <c:v>Németország</c:v>
                      </c:pt>
                      <c:pt idx="6">
                        <c:v>Észtország</c:v>
                      </c:pt>
                      <c:pt idx="7">
                        <c:v>írország</c:v>
                      </c:pt>
                      <c:pt idx="8">
                        <c:v>Görögország</c:v>
                      </c:pt>
                      <c:pt idx="9">
                        <c:v>Spanyolország</c:v>
                      </c:pt>
                      <c:pt idx="10">
                        <c:v>Franciaország</c:v>
                      </c:pt>
                      <c:pt idx="11">
                        <c:v>Horvátország</c:v>
                      </c:pt>
                      <c:pt idx="12">
                        <c:v>Olaszország</c:v>
                      </c:pt>
                      <c:pt idx="13">
                        <c:v>Ciprus</c:v>
                      </c:pt>
                      <c:pt idx="14">
                        <c:v>Lettország</c:v>
                      </c:pt>
                      <c:pt idx="15">
                        <c:v>Litvánia</c:v>
                      </c:pt>
                      <c:pt idx="16">
                        <c:v>Luxemburg</c:v>
                      </c:pt>
                      <c:pt idx="17">
                        <c:v>Magyarország</c:v>
                      </c:pt>
                      <c:pt idx="18">
                        <c:v>Málta</c:v>
                      </c:pt>
                      <c:pt idx="19">
                        <c:v>Hollandia</c:v>
                      </c:pt>
                      <c:pt idx="20">
                        <c:v>Ausztria</c:v>
                      </c:pt>
                      <c:pt idx="21">
                        <c:v>Lengyelország</c:v>
                      </c:pt>
                      <c:pt idx="22">
                        <c:v>Románia</c:v>
                      </c:pt>
                      <c:pt idx="23">
                        <c:v>Szlovénia</c:v>
                      </c:pt>
                      <c:pt idx="24">
                        <c:v>Szlovákia</c:v>
                      </c:pt>
                      <c:pt idx="25">
                        <c:v>Finnország</c:v>
                      </c:pt>
                      <c:pt idx="26">
                        <c:v>Svédország</c:v>
                      </c:pt>
                      <c:pt idx="27">
                        <c:v>Egyesült Királyság</c:v>
                      </c:pt>
                      <c:pt idx="28">
                        <c:v>Norvégia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'6.ábra'!$K$11:$K$47</c15:sqref>
                        </c15:fullRef>
                        <c15:formulaRef>
                          <c15:sqref>('6.ábra'!$K$11,'6.ábra'!$K$13:$K$33,'6.ábra'!$K$35:$K$41)</c15:sqref>
                        </c15:formulaRef>
                      </c:ext>
                    </c:extLst>
                    <c:numCache>
                      <c:formatCode>#,##0</c:formatCode>
                      <c:ptCount val="29"/>
                      <c:pt idx="0">
                        <c:v>17.478999999999999</c:v>
                      </c:pt>
                      <c:pt idx="1">
                        <c:v>9.0640000000000001</c:v>
                      </c:pt>
                      <c:pt idx="2">
                        <c:v>18.701000000000001</c:v>
                      </c:pt>
                      <c:pt idx="3">
                        <c:v>14.803000000000001</c:v>
                      </c:pt>
                      <c:pt idx="4">
                        <c:v>35.037999999999997</c:v>
                      </c:pt>
                      <c:pt idx="5">
                        <c:v>15.472</c:v>
                      </c:pt>
                      <c:pt idx="6">
                        <c:v>29.126999999999999</c:v>
                      </c:pt>
                      <c:pt idx="7">
                        <c:v>10.587999999999999</c:v>
                      </c:pt>
                      <c:pt idx="8">
                        <c:v>16.951000000000001</c:v>
                      </c:pt>
                      <c:pt idx="9">
                        <c:v>17.562999999999999</c:v>
                      </c:pt>
                      <c:pt idx="10">
                        <c:v>16.010999999999999</c:v>
                      </c:pt>
                      <c:pt idx="11">
                        <c:v>27.28</c:v>
                      </c:pt>
                      <c:pt idx="12">
                        <c:v>18.266999999999999</c:v>
                      </c:pt>
                      <c:pt idx="13">
                        <c:v>10.491</c:v>
                      </c:pt>
                      <c:pt idx="14">
                        <c:v>39.018999999999998</c:v>
                      </c:pt>
                      <c:pt idx="15">
                        <c:v>26.039000000000001</c:v>
                      </c:pt>
                      <c:pt idx="16">
                        <c:v>6.2859999999999996</c:v>
                      </c:pt>
                      <c:pt idx="17">
                        <c:v>13.516999999999999</c:v>
                      </c:pt>
                      <c:pt idx="18">
                        <c:v>7.27</c:v>
                      </c:pt>
                      <c:pt idx="19">
                        <c:v>6.4610000000000003</c:v>
                      </c:pt>
                      <c:pt idx="20">
                        <c:v>33.143999999999998</c:v>
                      </c:pt>
                      <c:pt idx="21">
                        <c:v>10.964</c:v>
                      </c:pt>
                      <c:pt idx="22">
                        <c:v>24.454000000000001</c:v>
                      </c:pt>
                      <c:pt idx="23">
                        <c:v>21.056000000000001</c:v>
                      </c:pt>
                      <c:pt idx="24">
                        <c:v>11.465</c:v>
                      </c:pt>
                      <c:pt idx="25">
                        <c:v>40.917000000000002</c:v>
                      </c:pt>
                      <c:pt idx="26">
                        <c:v>54.201000000000001</c:v>
                      </c:pt>
                      <c:pt idx="27">
                        <c:v>9.7309999999999999</c:v>
                      </c:pt>
                      <c:pt idx="28">
                        <c:v>71.647000000000006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587A-479E-9B57-90734401901D}"/>
                  </c:ext>
                </c:extLst>
              </c15:ser>
            </c15:filteredBarSeries>
          </c:ext>
        </c:extLst>
      </c:barChart>
      <c:catAx>
        <c:axId val="4443738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295432735"/>
        <c:crosses val="autoZero"/>
        <c:auto val="1"/>
        <c:lblAlgn val="ctr"/>
        <c:lblOffset val="100"/>
        <c:noMultiLvlLbl val="0"/>
      </c:catAx>
      <c:valAx>
        <c:axId val="295432735"/>
        <c:scaling>
          <c:orientation val="minMax"/>
          <c:max val="70"/>
          <c:min val="5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444373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61541629422136E-2"/>
          <c:y val="0.23714173228346461"/>
          <c:w val="0.92128428239948268"/>
          <c:h val="0.59415408439798689"/>
        </c:manualLayout>
      </c:layout>
      <c:barChart>
        <c:barDir val="col"/>
        <c:grouping val="stacked"/>
        <c:varyColors val="0"/>
        <c:ser>
          <c:idx val="7"/>
          <c:order val="7"/>
          <c:tx>
            <c:strRef>
              <c:f>'8.ábra'!$E$10</c:f>
              <c:strCache>
                <c:ptCount val="1"/>
                <c:pt idx="0">
                  <c:v>RES ÖSSZESEN aktív munkavállalókkal súlyozva</c:v>
                </c:pt>
              </c:strCache>
            </c:strRef>
          </c:tx>
          <c:spPr>
            <a:solidFill>
              <a:srgbClr val="70AD4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'8.ábra'!$F$2:$J$2</c:f>
              <c:strCache>
                <c:ptCount val="5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  <c:pt idx="4">
                  <c:v>V4 országok összesen</c:v>
                </c:pt>
              </c:strCache>
            </c:strRef>
          </c:cat>
          <c:val>
            <c:numRef>
              <c:f>'8.ábra'!$F$10:$J$10</c:f>
              <c:numCache>
                <c:formatCode>0.0</c:formatCode>
                <c:ptCount val="5"/>
                <c:pt idx="0">
                  <c:v>0.78435856391493253</c:v>
                </c:pt>
                <c:pt idx="1">
                  <c:v>0.53396152336081659</c:v>
                </c:pt>
                <c:pt idx="2">
                  <c:v>0.44032589091361402</c:v>
                </c:pt>
                <c:pt idx="3">
                  <c:v>0.58353317346123101</c:v>
                </c:pt>
                <c:pt idx="4">
                  <c:v>0.52374500855675987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79E0-41CA-8DA9-74E6950A4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5657215"/>
        <c:axId val="538675903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'8.ábra'!$E$3</c15:sqref>
                        </c15:formulaRef>
                      </c:ext>
                    </c:extLst>
                    <c:strCache>
                      <c:ptCount val="1"/>
                      <c:pt idx="0">
                        <c:v>Vízenergia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4"/>
                    <c:layout>
                      <c:manualLayout>
                        <c:x val="5.5514885309907273E-2"/>
                        <c:y val="-8.6058519793459548E-2"/>
                      </c:manualLayout>
                    </c:layout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noAutofit/>
                      </a:bodyPr>
                      <a:lstStyle/>
                      <a:p>
                        <a:pPr>
                          <a:defRPr sz="1800" b="0" i="0" u="none" strike="noStrike" kern="1200" baseline="0">
                            <a:solidFill>
                              <a:schemeClr val="tx1">
                                <a:lumMod val="75000"/>
                                <a:lumOff val="25000"/>
                              </a:schemeClr>
                            </a:solidFill>
                            <a:latin typeface="Palatino Linotype" panose="02040502050505030304" pitchFamily="18" charset="0"/>
                            <a:ea typeface="+mn-ea"/>
                            <a:cs typeface="+mn-cs"/>
                          </a:defRPr>
                        </a:pPr>
                        <a:endParaRPr lang="hu-HU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>
                        <c15:layout>
                          <c:manualLayout>
                            <c:w val="8.906783796974134E-2"/>
                            <c:h val="7.8270336689841472E-2"/>
                          </c:manualLayout>
                        </c15:layout>
                      </c:ext>
                      <c:ext xmlns:c16="http://schemas.microsoft.com/office/drawing/2014/chart" uri="{C3380CC4-5D6E-409C-BE32-E72D297353CC}">
                        <c16:uniqueId val="{00000000-EDCF-488F-938B-8AA2CAE4A6C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Palatino Linotype" panose="02040502050505030304" pitchFamily="18" charset="0"/>
                          <a:ea typeface="+mn-ea"/>
                          <a:cs typeface="+mn-cs"/>
                        </a:defRPr>
                      </a:pPr>
                      <a:endParaRPr lang="hu-HU"/>
                    </a:p>
                  </c:txPr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'8.ábra'!$F$3:$J$3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100</c:v>
                      </c:pt>
                      <c:pt idx="1">
                        <c:v>1500</c:v>
                      </c:pt>
                      <c:pt idx="2">
                        <c:v>1100</c:v>
                      </c:pt>
                      <c:pt idx="3">
                        <c:v>1200</c:v>
                      </c:pt>
                      <c:pt idx="4">
                        <c:v>3900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9E0-41CA-8DA9-74E6950A468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'8.ábra'!$E$4</c15:sqref>
                        </c15:formulaRef>
                      </c:ext>
                    </c:extLst>
                    <c:strCache>
                      <c:ptCount val="1"/>
                      <c:pt idx="0">
                        <c:v>Szélenergia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4"/>
                    <c:layout>
                      <c:manualLayout>
                        <c:x val="5.8565153733528552E-2"/>
                        <c:y val="-0.14199644472151829"/>
                      </c:manualLayout>
                    </c:layout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noAutofit/>
                      </a:bodyPr>
                      <a:lstStyle/>
                      <a:p>
                        <a:pPr>
                          <a:defRPr sz="1800" b="0" i="0" u="none" strike="noStrike" kern="1200" baseline="0">
                            <a:solidFill>
                              <a:schemeClr val="tx1">
                                <a:lumMod val="75000"/>
                                <a:lumOff val="25000"/>
                              </a:schemeClr>
                            </a:solidFill>
                            <a:latin typeface="Palatino Linotype" panose="02040502050505030304" pitchFamily="18" charset="0"/>
                            <a:ea typeface="+mn-ea"/>
                            <a:cs typeface="+mn-cs"/>
                          </a:defRPr>
                        </a:pPr>
                        <a:endParaRPr lang="hu-HU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>
                        <c15:layout>
                          <c:manualLayout>
                            <c:w val="5.1244509516837483E-2"/>
                            <c:h val="0.12703683123946855"/>
                          </c:manualLayout>
                        </c15:layout>
                      </c:ext>
                      <c:ext xmlns:c16="http://schemas.microsoft.com/office/drawing/2014/chart" uri="{C3380CC4-5D6E-409C-BE32-E72D297353CC}">
                        <c16:uniqueId val="{00000001-EDCF-488F-938B-8AA2CAE4A6C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Palatino Linotype" panose="02040502050505030304" pitchFamily="18" charset="0"/>
                          <a:ea typeface="+mn-ea"/>
                          <a:cs typeface="+mn-cs"/>
                        </a:defRPr>
                      </a:pPr>
                      <a:endParaRPr lang="hu-HU"/>
                    </a:p>
                  </c:txPr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'8.ábra'!$F$4:$J$4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800</c:v>
                      </c:pt>
                      <c:pt idx="1">
                        <c:v>900</c:v>
                      </c:pt>
                      <c:pt idx="2">
                        <c:v>8000</c:v>
                      </c:pt>
                      <c:pt idx="3">
                        <c:v>100</c:v>
                      </c:pt>
                      <c:pt idx="4">
                        <c:v>9800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9E0-41CA-8DA9-74E6950A468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'8.ábra'!$E$5</c15:sqref>
                        </c15:formulaRef>
                      </c:ext>
                    </c:extLst>
                    <c:strCache>
                      <c:ptCount val="1"/>
                      <c:pt idx="0">
                        <c:v>Napelem és egyéb napenergia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4"/>
                    <c:layout>
                      <c:manualLayout>
                        <c:x val="4.6364080039043437E-2"/>
                        <c:y val="-7.4584050487665046E-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2-EDCF-488F-938B-8AA2CAE4A6C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Palatino Linotype" panose="02040502050505030304" pitchFamily="18" charset="0"/>
                          <a:ea typeface="+mn-ea"/>
                          <a:cs typeface="+mn-cs"/>
                        </a:defRPr>
                      </a:pPr>
                      <a:endParaRPr lang="hu-HU"/>
                    </a:p>
                  </c:txPr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'8.ábra'!$F$5:$J$5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1500</c:v>
                      </c:pt>
                      <c:pt idx="1">
                        <c:v>1500</c:v>
                      </c:pt>
                      <c:pt idx="2">
                        <c:v>1400</c:v>
                      </c:pt>
                      <c:pt idx="3">
                        <c:v>300</c:v>
                      </c:pt>
                      <c:pt idx="4">
                        <c:v>4700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9E0-41CA-8DA9-74E6950A468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'8.ábra'!$E$6</c15:sqref>
                        </c15:formulaRef>
                      </c:ext>
                    </c:extLst>
                    <c:strCache>
                      <c:ptCount val="1"/>
                      <c:pt idx="0">
                        <c:v>Szilárd biomassza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4"/>
                    <c:layout>
                      <c:manualLayout>
                        <c:x val="5.8565153733528552E-2"/>
                        <c:y val="-0.3098106712564544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/>
                      <c:ext xmlns:c16="http://schemas.microsoft.com/office/drawing/2014/chart" uri="{C3380CC4-5D6E-409C-BE32-E72D297353CC}">
                        <c16:uniqueId val="{00000003-EDCF-488F-938B-8AA2CAE4A6C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Palatino Linotype" panose="02040502050505030304" pitchFamily="18" charset="0"/>
                          <a:ea typeface="+mn-ea"/>
                          <a:cs typeface="+mn-cs"/>
                        </a:defRPr>
                      </a:pPr>
                      <a:endParaRPr lang="hu-HU"/>
                    </a:p>
                  </c:txPr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'8.ábra'!$F$6:$J$6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13300</c:v>
                      </c:pt>
                      <c:pt idx="1">
                        <c:v>12300</c:v>
                      </c:pt>
                      <c:pt idx="2">
                        <c:v>25900</c:v>
                      </c:pt>
                      <c:pt idx="3">
                        <c:v>9000</c:v>
                      </c:pt>
                      <c:pt idx="4">
                        <c:v>60500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9E0-41CA-8DA9-74E6950A4688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'8.ábra'!$E$7</c15:sqref>
                        </c15:formulaRef>
                      </c:ext>
                    </c:extLst>
                    <c:strCache>
                      <c:ptCount val="1"/>
                      <c:pt idx="0">
                        <c:v>Bioüzemanyagok 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'8.ábra'!$F$7:$J$7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18200</c:v>
                      </c:pt>
                      <c:pt idx="1">
                        <c:v>8400</c:v>
                      </c:pt>
                      <c:pt idx="2">
                        <c:v>31400</c:v>
                      </c:pt>
                      <c:pt idx="3">
                        <c:v>3800</c:v>
                      </c:pt>
                      <c:pt idx="4">
                        <c:v>61800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9E0-41CA-8DA9-74E6950A4688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'8.ábra'!$E$8</c15:sqref>
                        </c15:formulaRef>
                      </c:ext>
                    </c:extLst>
                    <c:strCache>
                      <c:ptCount val="1"/>
                      <c:pt idx="0">
                        <c:v>Geotermikus energia/hőszivattyú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4"/>
                    <c:layout>
                      <c:manualLayout>
                        <c:x val="3.8433382137628112E-2"/>
                        <c:y val="-9.8967297762478493E-2"/>
                      </c:manualLayout>
                    </c:layout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noAutofit/>
                      </a:bodyPr>
                      <a:lstStyle/>
                      <a:p>
                        <a:pPr>
                          <a:defRPr sz="1800" b="0" i="0" u="none" strike="noStrike" kern="1200" baseline="0">
                            <a:solidFill>
                              <a:schemeClr val="tx1">
                                <a:lumMod val="75000"/>
                                <a:lumOff val="25000"/>
                              </a:schemeClr>
                            </a:solidFill>
                            <a:latin typeface="Palatino Linotype" panose="02040502050505030304" pitchFamily="18" charset="0"/>
                            <a:ea typeface="+mn-ea"/>
                            <a:cs typeface="+mn-cs"/>
                          </a:defRPr>
                        </a:pPr>
                        <a:endParaRPr lang="hu-HU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5="http://schemas.microsoft.com/office/drawing/2012/chart">
                      <c:ext xmlns:c15="http://schemas.microsoft.com/office/drawing/2012/chart" uri="{CE6537A1-D6FC-4f65-9D91-7224C49458BB}">
                        <c15:layout>
                          <c:manualLayout>
                            <c:w val="5.4904831625183018E-2"/>
                            <c:h val="7.5401719363392822E-2"/>
                          </c:manualLayout>
                        </c15:layout>
                      </c:ext>
                      <c:ext xmlns:c16="http://schemas.microsoft.com/office/drawing/2014/chart" uri="{C3380CC4-5D6E-409C-BE32-E72D297353CC}">
                        <c16:uniqueId val="{00000004-EDCF-488F-938B-8AA2CAE4A6CB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Palatino Linotype" panose="02040502050505030304" pitchFamily="18" charset="0"/>
                          <a:ea typeface="+mn-ea"/>
                          <a:cs typeface="+mn-cs"/>
                        </a:defRPr>
                      </a:pPr>
                      <a:endParaRPr lang="hu-HU"/>
                    </a:p>
                  </c:txPr>
                  <c:showLegendKey val="0"/>
                  <c:showVal val="0"/>
                  <c:showCatName val="0"/>
                  <c:showSerName val="0"/>
                  <c:showPercent val="0"/>
                  <c:showBubbleSize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'8.ábra'!$F$8:$J$8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400</c:v>
                      </c:pt>
                      <c:pt idx="1">
                        <c:v>2600</c:v>
                      </c:pt>
                      <c:pt idx="2">
                        <c:v>3000</c:v>
                      </c:pt>
                      <c:pt idx="3">
                        <c:v>200</c:v>
                      </c:pt>
                      <c:pt idx="4">
                        <c:v>6200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79E0-41CA-8DA9-74E6950A4688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'8.ábra'!$E$9</c15:sqref>
                        </c15:formulaRef>
                      </c:ext>
                    </c:extLst>
                    <c:strCache>
                      <c:ptCount val="1"/>
                      <c:pt idx="0">
                        <c:v>RES összesen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'8.ábra'!$F$2:$J$2</c15:sqref>
                        </c15:formulaRef>
                      </c:ext>
                    </c:extLst>
                    <c:strCache>
                      <c:ptCount val="5"/>
                      <c:pt idx="0">
                        <c:v>Magyarország</c:v>
                      </c:pt>
                      <c:pt idx="1">
                        <c:v>Csehország</c:v>
                      </c:pt>
                      <c:pt idx="2">
                        <c:v>Lengyelország</c:v>
                      </c:pt>
                      <c:pt idx="3">
                        <c:v>Szlovákia</c:v>
                      </c:pt>
                      <c:pt idx="4">
                        <c:v>V4 országok összesen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'8.ábra'!$F$9:$J$9</c15:sqref>
                        </c15:formulaRef>
                      </c:ext>
                    </c:extLst>
                    <c:numCache>
                      <c:formatCode>#,##0</c:formatCode>
                      <c:ptCount val="5"/>
                      <c:pt idx="0">
                        <c:v>34300</c:v>
                      </c:pt>
                      <c:pt idx="1">
                        <c:v>27200</c:v>
                      </c:pt>
                      <c:pt idx="2">
                        <c:v>70800</c:v>
                      </c:pt>
                      <c:pt idx="3">
                        <c:v>14600</c:v>
                      </c:pt>
                      <c:pt idx="4">
                        <c:v>146900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79E0-41CA-8DA9-74E6950A4688}"/>
                  </c:ext>
                </c:extLst>
              </c15:ser>
            </c15:filteredBarSeries>
          </c:ext>
        </c:extLst>
      </c:barChart>
      <c:catAx>
        <c:axId val="455657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538675903"/>
        <c:crosses val="autoZero"/>
        <c:auto val="1"/>
        <c:lblAlgn val="ctr"/>
        <c:lblOffset val="100"/>
        <c:noMultiLvlLbl val="0"/>
      </c:catAx>
      <c:valAx>
        <c:axId val="538675903"/>
        <c:scaling>
          <c:orientation val="minMax"/>
          <c:min val="0"/>
        </c:scaling>
        <c:delete val="0"/>
        <c:axPos val="l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45565721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930296665132575"/>
          <c:y val="4.0652701382191847E-2"/>
          <c:w val="0.77166807015233119"/>
          <c:h val="0.7210202383238680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'9.ábra'!$E$3</c:f>
              <c:strCache>
                <c:ptCount val="1"/>
                <c:pt idx="0">
                  <c:v>Vízenergia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'9.ábra'!$F$2:$I$2</c:f>
              <c:strCache>
                <c:ptCount val="4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</c:strCache>
            </c:strRef>
          </c:cat>
          <c:val>
            <c:numRef>
              <c:f>'9.ábra'!$F$3:$I$3</c:f>
              <c:numCache>
                <c:formatCode>General</c:formatCode>
                <c:ptCount val="4"/>
                <c:pt idx="0">
                  <c:v>2.2867596615595699E-3</c:v>
                </c:pt>
                <c:pt idx="1">
                  <c:v>2.9446407538280331E-2</c:v>
                </c:pt>
                <c:pt idx="2">
                  <c:v>6.8412214689968281E-3</c:v>
                </c:pt>
                <c:pt idx="3">
                  <c:v>4.7961630695443645E-2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B-4305-8BD6-3E4610D83B24}"/>
            </c:ext>
          </c:extLst>
        </c:ser>
        <c:ser>
          <c:idx val="1"/>
          <c:order val="1"/>
          <c:tx>
            <c:strRef>
              <c:f>'9.ábra'!$E$4</c:f>
              <c:strCache>
                <c:ptCount val="1"/>
                <c:pt idx="0">
                  <c:v>Szélenergia</c:v>
                </c:pt>
              </c:strCache>
            </c:strRef>
          </c:tx>
          <c:spPr>
            <a:solidFill>
              <a:srgbClr val="B4C7E7"/>
            </a:solidFill>
            <a:ln>
              <a:noFill/>
            </a:ln>
            <a:effectLst/>
          </c:spPr>
          <c:invertIfNegative val="0"/>
          <c:cat>
            <c:strRef>
              <c:f>'9.ábra'!$F$2:$I$2</c:f>
              <c:strCache>
                <c:ptCount val="4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</c:strCache>
            </c:strRef>
          </c:cat>
          <c:val>
            <c:numRef>
              <c:f>'9.ábra'!$F$4:$I$4</c:f>
              <c:numCache>
                <c:formatCode>General</c:formatCode>
                <c:ptCount val="4"/>
                <c:pt idx="0">
                  <c:v>1.8294077292476559E-2</c:v>
                </c:pt>
                <c:pt idx="1">
                  <c:v>1.7667844522968199E-2</c:v>
                </c:pt>
                <c:pt idx="2">
                  <c:v>4.9754337956340572E-2</c:v>
                </c:pt>
                <c:pt idx="3">
                  <c:v>3.9968025579536371E-3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8B-4305-8BD6-3E4610D83B24}"/>
            </c:ext>
          </c:extLst>
        </c:ser>
        <c:ser>
          <c:idx val="2"/>
          <c:order val="2"/>
          <c:tx>
            <c:strRef>
              <c:f>'9.ábra'!$E$5</c:f>
              <c:strCache>
                <c:ptCount val="1"/>
                <c:pt idx="0">
                  <c:v>Napelem és egyéb napenergia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'9.ábra'!$F$2:$I$2</c:f>
              <c:strCache>
                <c:ptCount val="4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</c:strCache>
            </c:strRef>
          </c:cat>
          <c:val>
            <c:numRef>
              <c:f>'9.ábra'!$F$5:$I$5</c:f>
              <c:numCache>
                <c:formatCode>General</c:formatCode>
                <c:ptCount val="4"/>
                <c:pt idx="0">
                  <c:v>3.4301394923393548E-2</c:v>
                </c:pt>
                <c:pt idx="1">
                  <c:v>2.9446407538280331E-2</c:v>
                </c:pt>
                <c:pt idx="2">
                  <c:v>8.7070091423595997E-3</c:v>
                </c:pt>
                <c:pt idx="3">
                  <c:v>1.1990407673860911E-2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8B-4305-8BD6-3E4610D83B24}"/>
            </c:ext>
          </c:extLst>
        </c:ser>
        <c:ser>
          <c:idx val="3"/>
          <c:order val="3"/>
          <c:tx>
            <c:strRef>
              <c:f>'9.ábra'!$E$6</c:f>
              <c:strCache>
                <c:ptCount val="1"/>
                <c:pt idx="0">
                  <c:v>Szilárd biomassza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'9.ábra'!$F$2:$I$2</c:f>
              <c:strCache>
                <c:ptCount val="4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</c:strCache>
            </c:strRef>
          </c:cat>
          <c:val>
            <c:numRef>
              <c:f>'9.ábra'!$F$6:$I$6</c:f>
              <c:numCache>
                <c:formatCode>General</c:formatCode>
                <c:ptCount val="4"/>
                <c:pt idx="0">
                  <c:v>0.30413903498742284</c:v>
                </c:pt>
                <c:pt idx="1">
                  <c:v>0.2414605418138987</c:v>
                </c:pt>
                <c:pt idx="2">
                  <c:v>0.1610796691336526</c:v>
                </c:pt>
                <c:pt idx="3">
                  <c:v>0.35971223021582732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78B-4305-8BD6-3E4610D83B24}"/>
            </c:ext>
          </c:extLst>
        </c:ser>
        <c:ser>
          <c:idx val="4"/>
          <c:order val="4"/>
          <c:tx>
            <c:strRef>
              <c:f>'9.ábra'!$E$7</c:f>
              <c:strCache>
                <c:ptCount val="1"/>
                <c:pt idx="0">
                  <c:v>Bioüzemanyagok </c:v>
                </c:pt>
              </c:strCache>
            </c:strRef>
          </c:tx>
          <c:spPr>
            <a:solidFill>
              <a:srgbClr val="C79000"/>
            </a:solidFill>
            <a:ln>
              <a:noFill/>
            </a:ln>
            <a:effectLst/>
          </c:spPr>
          <c:invertIfNegative val="0"/>
          <c:cat>
            <c:strRef>
              <c:f>'9.ábra'!$F$2:$I$2</c:f>
              <c:strCache>
                <c:ptCount val="4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</c:strCache>
            </c:strRef>
          </c:cat>
          <c:val>
            <c:numRef>
              <c:f>'9.ábra'!$F$7:$I$7</c:f>
              <c:numCache>
                <c:formatCode>General</c:formatCode>
                <c:ptCount val="4"/>
                <c:pt idx="0">
                  <c:v>0.41619025840384177</c:v>
                </c:pt>
                <c:pt idx="1">
                  <c:v>0.16489988221436985</c:v>
                </c:pt>
                <c:pt idx="2">
                  <c:v>0.19528577647863674</c:v>
                </c:pt>
                <c:pt idx="3">
                  <c:v>0.1518784972022382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8B-4305-8BD6-3E4610D83B24}"/>
            </c:ext>
          </c:extLst>
        </c:ser>
        <c:ser>
          <c:idx val="5"/>
          <c:order val="5"/>
          <c:tx>
            <c:strRef>
              <c:f>'9.ábra'!$E$8</c:f>
              <c:strCache>
                <c:ptCount val="1"/>
                <c:pt idx="0">
                  <c:v>Geotermikus energia/hőszivattyú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'9.ábra'!$F$2:$I$2</c:f>
              <c:strCache>
                <c:ptCount val="4"/>
                <c:pt idx="0">
                  <c:v>Magyarország</c:v>
                </c:pt>
                <c:pt idx="1">
                  <c:v>Csehország</c:v>
                </c:pt>
                <c:pt idx="2">
                  <c:v>Lengyelország</c:v>
                </c:pt>
                <c:pt idx="3">
                  <c:v>Szlovákia</c:v>
                </c:pt>
              </c:strCache>
            </c:strRef>
          </c:cat>
          <c:val>
            <c:numRef>
              <c:f>'9.ábra'!$F$8:$I$8</c:f>
              <c:numCache>
                <c:formatCode>General</c:formatCode>
                <c:ptCount val="4"/>
                <c:pt idx="0">
                  <c:v>9.1470386462382796E-3</c:v>
                </c:pt>
                <c:pt idx="1">
                  <c:v>5.1040439733019236E-2</c:v>
                </c:pt>
                <c:pt idx="2">
                  <c:v>1.8657876733627714E-2</c:v>
                </c:pt>
                <c:pt idx="3">
                  <c:v>7.9936051159072742E-3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78B-4305-8BD6-3E4610D83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5657215"/>
        <c:axId val="538675903"/>
      </c:barChart>
      <c:catAx>
        <c:axId val="455657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538675903"/>
        <c:crosses val="autoZero"/>
        <c:auto val="1"/>
        <c:lblAlgn val="ctr"/>
        <c:lblOffset val="100"/>
        <c:noMultiLvlLbl val="0"/>
      </c:catAx>
      <c:valAx>
        <c:axId val="538675903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455657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6682118197231813E-2"/>
          <c:y val="0.85360342402251643"/>
          <c:w val="0.90410734185090447"/>
          <c:h val="0.145337190441464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514832685220263E-2"/>
          <c:y val="3.7157894736842112E-2"/>
          <c:w val="0.94448516731477972"/>
          <c:h val="0.873327517855877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'10.ábra'!$B$20</c:f>
              <c:strCache>
                <c:ptCount val="1"/>
                <c:pt idx="0">
                  <c:v>Vízellátás; szennyvíz gyűjtése, kezelése, hulladék-gazdálkodás, szennyeződés-mentesítés</c:v>
                </c:pt>
              </c:strCache>
            </c:strRef>
          </c:tx>
          <c:spPr>
            <a:solidFill>
              <a:srgbClr val="70AD4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'10.ábra'!$A$21:$A$31</c:f>
              <c:numCache>
                <c:formatCode>General</c:formatCode>
                <c:ptCount val="11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</c:numCache>
            </c:numRef>
          </c:cat>
          <c:val>
            <c:numRef>
              <c:f>'10.ábra'!$B$21:$B$31</c:f>
              <c:numCache>
                <c:formatCode>0</c:formatCode>
                <c:ptCount val="11"/>
                <c:pt idx="0">
                  <c:v>47.5</c:v>
                </c:pt>
                <c:pt idx="1">
                  <c:v>46.3</c:v>
                </c:pt>
                <c:pt idx="2">
                  <c:v>47.3</c:v>
                </c:pt>
                <c:pt idx="3">
                  <c:v>51.5</c:v>
                </c:pt>
                <c:pt idx="4">
                  <c:v>63.4</c:v>
                </c:pt>
                <c:pt idx="5">
                  <c:v>61.4</c:v>
                </c:pt>
                <c:pt idx="6">
                  <c:v>55.939</c:v>
                </c:pt>
                <c:pt idx="7">
                  <c:v>56.463000000000001</c:v>
                </c:pt>
                <c:pt idx="8">
                  <c:v>59.997999999999998</c:v>
                </c:pt>
                <c:pt idx="9">
                  <c:v>55.560749999999999</c:v>
                </c:pt>
                <c:pt idx="10">
                  <c:v>58.917999999999999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A8F-4AC0-9860-6D1C181E46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481023"/>
        <c:axId val="302887855"/>
      </c:barChart>
      <c:catAx>
        <c:axId val="300481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302887855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302887855"/>
        <c:scaling>
          <c:orientation val="minMax"/>
          <c:min val="40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300481023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latin typeface="Palatino Linotype" panose="02040502050505030304" pitchFamily="18" charset="0"/>
        </a:defRPr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_xlchart.v1.3</cx:f>
      </cx:numDim>
    </cx:data>
  </cx:chartData>
  <cx:chart>
    <cx:title pos="t" align="ctr" overlay="0">
      <cx:tx>
        <cx:txData>
          <cx:v>Foglalkoztatottak száma a megújuló energiaiparban az Európai Unió országaiban (2017) 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defRPr>
          </a:pPr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</a:rPr>
            <a:t>Foglalkoztatottak száma a megújuló energiaiparban az Európai Unió országaiban (2017)  </a:t>
          </a:r>
        </a:p>
      </cx:txPr>
    </cx:title>
    <cx:plotArea>
      <cx:plotAreaRegion>
        <cx:series layoutId="treemap" uniqueId="{E646D624-5926-4C3F-AE39-0838D0BBE1D1}">
          <cx:spPr>
            <a:ln>
              <a:noFill/>
            </a:ln>
          </cx:spPr>
          <cx:dataPt idx="1">
            <cx:spPr>
              <a:solidFill>
                <a:srgbClr val="4472C4">
                  <a:lumMod val="40000"/>
                  <a:lumOff val="60000"/>
                </a:srgbClr>
              </a:solidFill>
            </cx:spPr>
          </cx:dataPt>
          <cx:dataPt idx="4">
            <cx:spPr>
              <a:solidFill>
                <a:srgbClr val="FFC000">
                  <a:lumMod val="75000"/>
                </a:srgbClr>
              </a:solidFill>
              <a:ln>
                <a:noFill/>
              </a:ln>
            </cx:spPr>
          </cx:dataPt>
          <cx:dataId val="0"/>
          <cx:layoutPr>
            <cx:parentLabelLayout val="overlapping"/>
          </cx:layoutPr>
        </cx:series>
      </cx:plotAreaRegion>
    </cx:plotArea>
    <cx:legend pos="t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400"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defRPr>
          </a:pPr>
          <a:endParaRPr lang="hu-HU" sz="14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Palatino Linotype" panose="02040502050505030304" pitchFamily="18" charset="0"/>
          </a:endParaRPr>
        </a:p>
      </cx:txPr>
    </cx:legend>
  </cx:chart>
  <cx:spPr>
    <a:ln>
      <a:noFill/>
    </a:ln>
  </cx:spPr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E646D624-5926-4C3F-AE39-0838D0BBE1D1}">
          <cx:spPr>
            <a:ln>
              <a:noFill/>
            </a:ln>
          </cx:spPr>
          <cx:dataPt idx="1">
            <cx:spPr>
              <a:solidFill>
                <a:srgbClr val="4472C4">
                  <a:lumMod val="40000"/>
                  <a:lumOff val="60000"/>
                </a:srgbClr>
              </a:solidFill>
            </cx:spPr>
          </cx:dataPt>
          <cx:dataPt idx="4">
            <cx:spPr>
              <a:solidFill>
                <a:srgbClr val="FFC000">
                  <a:lumMod val="75000"/>
                </a:srgbClr>
              </a:solidFill>
              <a:ln>
                <a:noFill/>
              </a:ln>
            </cx:spPr>
          </cx:dataPt>
          <cx:dataId val="0"/>
          <cx:layoutPr>
            <cx:parentLabelLayout val="overlapping"/>
          </cx:layoutPr>
        </cx:series>
      </cx:plotAreaRegion>
    </cx:plotArea>
    <cx:legend pos="t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 sz="1200"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defRPr>
          </a:pPr>
          <a:endParaRPr lang="hu-HU" sz="12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Palatino Linotype" panose="02040502050505030304" pitchFamily="18" charset="0"/>
          </a:endParaRPr>
        </a:p>
      </cx:txPr>
    </cx:legend>
  </cx:chart>
  <cx:spPr>
    <a:ln>
      <a:noFill/>
    </a:ln>
  </cx:spPr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_xlchart.v1.5</cx:f>
      </cx:numDim>
    </cx:data>
  </cx:chartData>
  <cx:chart>
    <cx:plotArea>
      <cx:plotAreaRegion>
        <cx:series layoutId="treemap" uniqueId="{E646D624-5926-4C3F-AE39-0838D0BBE1D1}">
          <cx:spPr>
            <a:ln>
              <a:noFill/>
            </a:ln>
          </cx:spPr>
          <cx:dataPt idx="1">
            <cx:spPr>
              <a:solidFill>
                <a:srgbClr val="4472C4">
                  <a:lumMod val="40000"/>
                  <a:lumOff val="60000"/>
                </a:srgbClr>
              </a:solidFill>
            </cx:spPr>
          </cx:dataPt>
          <cx:dataPt idx="4">
            <cx:spPr>
              <a:solidFill>
                <a:srgbClr val="FFC000">
                  <a:lumMod val="75000"/>
                </a:srgbClr>
              </a:solidFill>
              <a:ln>
                <a:noFill/>
              </a:ln>
            </cx:spPr>
          </cx:dataPt>
          <cx:dataId val="0"/>
          <cx:layoutPr>
            <cx:parentLabelLayout val="overlapping"/>
          </cx:layoutPr>
        </cx:series>
      </cx:plotAreaRegion>
    </cx:plotArea>
    <cx:legend pos="t" align="ctr" overlay="0">
      <cx:txPr>
        <a:bodyPr vertOverflow="overflow" horzOverflow="overflow" wrap="square" lIns="0" tIns="0" rIns="0" bIns="0"/>
        <a:lstStyle/>
        <a:p>
          <a:pPr algn="ctr" rtl="0">
            <a:defRPr sz="1600" b="0" i="0">
              <a:solidFill>
                <a:srgbClr val="595959"/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defRPr>
          </a:pPr>
          <a:endParaRPr lang="hu-HU" sz="1600">
            <a:latin typeface="Palatino Linotype" panose="02040502050505030304" pitchFamily="18" charset="0"/>
          </a:endParaRPr>
        </a:p>
      </cx:txPr>
    </cx:legend>
  </cx:chart>
  <cx:spPr>
    <a:ln>
      <a:noFill/>
    </a:ln>
  </cx:spPr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size">
        <cx:f>_xlchart.v1.7</cx:f>
      </cx:numDim>
    </cx:data>
  </cx:chartData>
  <cx:chart>
    <cx:title pos="t" align="ctr" overlay="0">
      <cx:tx>
        <cx:txData>
          <cx:v>Foglalkoztatottak száma a  megújuló energiaiparban Magyarországon (2017)  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defRPr>
          </a:pPr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</a:rPr>
            <a:t>Foglalkoztatottak száma a  megújuló energiaiparban Magyarországon (2017)  </a:t>
          </a:r>
        </a:p>
      </cx:txPr>
    </cx:title>
    <cx:plotArea>
      <cx:plotAreaRegion>
        <cx:series layoutId="treemap" uniqueId="{E646D624-5926-4C3F-AE39-0838D0BBE1D1}">
          <cx:spPr>
            <a:ln>
              <a:noFill/>
            </a:ln>
          </cx:spPr>
          <cx:dataPt idx="1">
            <cx:spPr>
              <a:solidFill>
                <a:srgbClr val="4472C4">
                  <a:lumMod val="40000"/>
                  <a:lumOff val="60000"/>
                </a:srgbClr>
              </a:solidFill>
            </cx:spPr>
          </cx:dataPt>
          <cx:dataPt idx="4">
            <cx:spPr>
              <a:solidFill>
                <a:srgbClr val="FFC000">
                  <a:lumMod val="75000"/>
                </a:srgbClr>
              </a:solidFill>
              <a:ln>
                <a:noFill/>
              </a:ln>
            </cx:spPr>
          </cx:dataPt>
          <cx:dataId val="0"/>
          <cx:layoutPr>
            <cx:parentLabelLayout val="overlapping"/>
          </cx:layoutPr>
        </cx:series>
      </cx:plotAreaRegion>
    </cx:plotArea>
    <cx:legend pos="t" align="ctr" overlay="0">
      <cx:txPr>
        <a:bodyPr vertOverflow="overflow" horzOverflow="overflow" wrap="square" lIns="0" tIns="0" rIns="0" bIns="0"/>
        <a:lstStyle/>
        <a:p>
          <a:pPr algn="ctr" rtl="0">
            <a:defRPr sz="1600" b="0" i="0">
              <a:solidFill>
                <a:srgbClr val="595959"/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defRPr>
          </a:pPr>
          <a:endParaRPr lang="hu-HU" sz="1600">
            <a:latin typeface="Palatino Linotype" panose="02040502050505030304" pitchFamily="18" charset="0"/>
          </a:endParaRPr>
        </a:p>
      </cx:txPr>
    </cx:legend>
  </cx:chart>
  <cx:spPr>
    <a:ln>
      <a:noFill/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14/relationships/chartEx" Target="../charts/chartEx2.xml"/><Relationship Id="rId1" Type="http://schemas.microsoft.com/office/2014/relationships/chartEx" Target="../charts/chartEx1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5.xml.rels><?xml version="1.0" encoding="UTF-8" standalone="yes"?>
<Relationships xmlns="http://schemas.openxmlformats.org/package/2006/relationships"><Relationship Id="rId2" Type="http://schemas.microsoft.com/office/2014/relationships/chartEx" Target="../charts/chartEx4.xml"/><Relationship Id="rId1" Type="http://schemas.microsoft.com/office/2014/relationships/chartEx" Target="../charts/chartEx3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17</xdr:row>
      <xdr:rowOff>53340</xdr:rowOff>
    </xdr:from>
    <xdr:to>
      <xdr:col>14</xdr:col>
      <xdr:colOff>594360</xdr:colOff>
      <xdr:row>37</xdr:row>
      <xdr:rowOff>53340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D7A7B4DB-5F84-4969-9B2B-85A8E1A9A7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15</xdr:col>
      <xdr:colOff>579120</xdr:colOff>
      <xdr:row>73</xdr:row>
      <xdr:rowOff>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8385CA65-293E-4479-97F5-3EF9FC2CC4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0.39152</cdr:y>
    </cdr:from>
    <cdr:to>
      <cdr:x>0.16806</cdr:x>
      <cdr:y>0.57971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0" y="1852681"/>
          <a:ext cx="1531620" cy="8905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hu-HU" sz="1100">
              <a:latin typeface="Palatino Linotype" panose="02040502050505030304" pitchFamily="18" charset="0"/>
            </a:rPr>
            <a:t>teljes munkaidőben dolgozó</a:t>
          </a:r>
          <a:r>
            <a:rPr lang="hu-HU" sz="1100" baseline="0">
              <a:latin typeface="Palatino Linotype" panose="02040502050505030304" pitchFamily="18" charset="0"/>
            </a:rPr>
            <a:t> alkalmazott (1000 fő)</a:t>
          </a:r>
          <a:endParaRPr lang="hu-HU" sz="1100">
            <a:latin typeface="Palatino Linotype" panose="02040502050505030304" pitchFamily="18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0.39152</cdr:y>
    </cdr:from>
    <cdr:to>
      <cdr:x>0.1201</cdr:x>
      <cdr:y>0.73511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0" y="1852680"/>
          <a:ext cx="1094534" cy="16258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hu-HU" sz="1100">
              <a:latin typeface="Palatino Linotype" panose="02040502050505030304" pitchFamily="18" charset="0"/>
            </a:rPr>
            <a:t>teljes munkaidőben dolgozó</a:t>
          </a:r>
          <a:r>
            <a:rPr lang="hu-HU" sz="1100" baseline="0">
              <a:latin typeface="Palatino Linotype" panose="02040502050505030304" pitchFamily="18" charset="0"/>
            </a:rPr>
            <a:t> alkalmazott (1000 fő)</a:t>
          </a:r>
          <a:endParaRPr lang="hu-HU" sz="1100">
            <a:latin typeface="Palatino Linotype" panose="02040502050505030304" pitchFamily="18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114300</xdr:rowOff>
    </xdr:from>
    <xdr:to>
      <xdr:col>16</xdr:col>
      <xdr:colOff>579120</xdr:colOff>
      <xdr:row>47</xdr:row>
      <xdr:rowOff>144780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105EC4D7-8FAD-4389-A994-57F7A94929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131884</xdr:colOff>
      <xdr:row>50</xdr:row>
      <xdr:rowOff>43962</xdr:rowOff>
    </xdr:from>
    <xdr:to>
      <xdr:col>24</xdr:col>
      <xdr:colOff>249117</xdr:colOff>
      <xdr:row>83</xdr:row>
      <xdr:rowOff>103751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EBF236F4-49C5-40FB-BF66-85F6B8EC88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45720</xdr:rowOff>
    </xdr:from>
    <xdr:to>
      <xdr:col>17</xdr:col>
      <xdr:colOff>121920</xdr:colOff>
      <xdr:row>71</xdr:row>
      <xdr:rowOff>68580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95679AC0-4305-4C80-914C-FB6110333B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115956</xdr:colOff>
      <xdr:row>37</xdr:row>
      <xdr:rowOff>82826</xdr:rowOff>
    </xdr:from>
    <xdr:to>
      <xdr:col>44</xdr:col>
      <xdr:colOff>530088</xdr:colOff>
      <xdr:row>98</xdr:row>
      <xdr:rowOff>82825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94E97BA3-9472-466E-AE54-2FAB3F8D1C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0.1368</cdr:x>
      <cdr:y>0.05529</cdr:y>
    </cdr:from>
    <cdr:to>
      <cdr:x>0.93292</cdr:x>
      <cdr:y>0.19431</cdr:y>
    </cdr:to>
    <cdr:sp macro="" textlink="">
      <cdr:nvSpPr>
        <cdr:cNvPr id="2" name="Szövegdoboz 1">
          <a:extLst xmlns:a="http://schemas.openxmlformats.org/drawingml/2006/main">
            <a:ext uri="{FF2B5EF4-FFF2-40B4-BE49-F238E27FC236}">
              <a16:creationId xmlns:a16="http://schemas.microsoft.com/office/drawing/2014/main" id="{460CAED2-CDE1-465B-A16A-41D9B8A81162}"/>
            </a:ext>
          </a:extLst>
        </cdr:cNvPr>
        <cdr:cNvSpPr txBox="1"/>
      </cdr:nvSpPr>
      <cdr:spPr>
        <a:xfrm xmlns:a="http://schemas.openxmlformats.org/drawingml/2006/main">
          <a:off x="1181100" y="266700"/>
          <a:ext cx="6873240" cy="6705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 sz="1100"/>
        </a:p>
      </cdr:txBody>
    </cdr:sp>
  </cdr:relSizeAnchor>
  <cdr:relSizeAnchor xmlns:cdr="http://schemas.openxmlformats.org/drawingml/2006/chartDrawing">
    <cdr:from>
      <cdr:x>0.17299</cdr:x>
      <cdr:y>0.06003</cdr:y>
    </cdr:from>
    <cdr:to>
      <cdr:x>0.94969</cdr:x>
      <cdr:y>0.27014</cdr:y>
    </cdr:to>
    <cdr:sp macro="" textlink="">
      <cdr:nvSpPr>
        <cdr:cNvPr id="3" name="Szövegdoboz 2">
          <a:extLst xmlns:a="http://schemas.openxmlformats.org/drawingml/2006/main">
            <a:ext uri="{FF2B5EF4-FFF2-40B4-BE49-F238E27FC236}">
              <a16:creationId xmlns:a16="http://schemas.microsoft.com/office/drawing/2014/main" id="{973F0EAC-C832-4CF0-A013-59BE36FC1AEA}"/>
            </a:ext>
          </a:extLst>
        </cdr:cNvPr>
        <cdr:cNvSpPr txBox="1"/>
      </cdr:nvSpPr>
      <cdr:spPr>
        <a:xfrm xmlns:a="http://schemas.openxmlformats.org/drawingml/2006/main">
          <a:off x="1493520" y="289560"/>
          <a:ext cx="6705600" cy="10134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 rtl="0"/>
          <a:r>
            <a:rPr lang="hu-HU"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+mn-ea"/>
              <a:cs typeface="+mn-cs"/>
            </a:rPr>
            <a:t>Teljes környezetvédelmi és környezeti erőforrásokkal kezelésésvel kapcsolatos tevékenységek hozzáadott értéke az Európai Unió 28 országában, 2008-ban és 2017-ben  (millió euró)</a:t>
          </a:r>
        </a:p>
        <a:p xmlns:a="http://schemas.openxmlformats.org/drawingml/2006/main">
          <a:pPr algn="ctr" rtl="0"/>
          <a:r>
            <a:rPr lang="hu-HU" sz="1100" b="0" i="0" baseline="0">
              <a:effectLst/>
              <a:latin typeface="Palatino Linotype" panose="02040502050505030304" pitchFamily="18" charset="0"/>
              <a:ea typeface="+mn-ea"/>
              <a:cs typeface="+mn-cs"/>
            </a:rPr>
            <a:t> </a:t>
          </a:r>
          <a:endParaRPr lang="hu-HU">
            <a:effectLst/>
            <a:latin typeface="Palatino Linotype" panose="02040502050505030304" pitchFamily="18" charset="0"/>
          </a:endParaRPr>
        </a:p>
        <a:p xmlns:a="http://schemas.openxmlformats.org/drawingml/2006/main">
          <a:endParaRPr lang="hu-HU" sz="1100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0.1368</cdr:x>
      <cdr:y>0.05529</cdr:y>
    </cdr:from>
    <cdr:to>
      <cdr:x>0.93292</cdr:x>
      <cdr:y>0.19431</cdr:y>
    </cdr:to>
    <cdr:sp macro="" textlink="">
      <cdr:nvSpPr>
        <cdr:cNvPr id="2" name="Szövegdoboz 1">
          <a:extLst xmlns:a="http://schemas.openxmlformats.org/drawingml/2006/main">
            <a:ext uri="{FF2B5EF4-FFF2-40B4-BE49-F238E27FC236}">
              <a16:creationId xmlns:a16="http://schemas.microsoft.com/office/drawing/2014/main" id="{460CAED2-CDE1-465B-A16A-41D9B8A81162}"/>
            </a:ext>
          </a:extLst>
        </cdr:cNvPr>
        <cdr:cNvSpPr txBox="1"/>
      </cdr:nvSpPr>
      <cdr:spPr>
        <a:xfrm xmlns:a="http://schemas.openxmlformats.org/drawingml/2006/main">
          <a:off x="1181100" y="266700"/>
          <a:ext cx="6873240" cy="6705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 sz="1100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251460</xdr:colOff>
      <xdr:row>11</xdr:row>
      <xdr:rowOff>137160</xdr:rowOff>
    </xdr:from>
    <xdr:to>
      <xdr:col>13</xdr:col>
      <xdr:colOff>15240</xdr:colOff>
      <xdr:row>33</xdr:row>
      <xdr:rowOff>175260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Diagram 1">
              <a:extLst>
                <a:ext uri="{FF2B5EF4-FFF2-40B4-BE49-F238E27FC236}">
                  <a16:creationId xmlns:a16="http://schemas.microsoft.com/office/drawing/2014/main" id="{6A70C60C-F6A4-407B-A321-53C1CBFA3A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0660" y="2148840"/>
              <a:ext cx="7185660" cy="40614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u-HU" sz="1100"/>
                <a:t>Ez a diagram nem érhető el az Excel ezen verziójában.
Ha szerkeszti ezt az alakzatot, vagy más formátumba menti a munkafüzetet, azzal végleg tönkreteszi a diagramot.</a:t>
              </a:r>
            </a:p>
          </xdr:txBody>
        </xdr:sp>
      </mc:Fallback>
    </mc:AlternateContent>
    <xdr:clientData/>
  </xdr:twoCellAnchor>
  <xdr:twoCellAnchor>
    <xdr:from>
      <xdr:col>3</xdr:col>
      <xdr:colOff>22860</xdr:colOff>
      <xdr:row>29</xdr:row>
      <xdr:rowOff>144780</xdr:rowOff>
    </xdr:from>
    <xdr:to>
      <xdr:col>4</xdr:col>
      <xdr:colOff>373380</xdr:colOff>
      <xdr:row>31</xdr:row>
      <xdr:rowOff>99060</xdr:rowOff>
    </xdr:to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id="{66CFC4D3-2B5C-4650-AB07-7377937AD084}"/>
            </a:ext>
          </a:extLst>
        </xdr:cNvPr>
        <xdr:cNvSpPr txBox="1"/>
      </xdr:nvSpPr>
      <xdr:spPr>
        <a:xfrm>
          <a:off x="1851660" y="5448300"/>
          <a:ext cx="96012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 dirty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364 800</a:t>
          </a:r>
        </a:p>
      </xdr:txBody>
    </xdr:sp>
    <xdr:clientData/>
  </xdr:twoCellAnchor>
  <xdr:twoCellAnchor>
    <xdr:from>
      <xdr:col>5</xdr:col>
      <xdr:colOff>548640</xdr:colOff>
      <xdr:row>29</xdr:row>
      <xdr:rowOff>114300</xdr:rowOff>
    </xdr:from>
    <xdr:to>
      <xdr:col>6</xdr:col>
      <xdr:colOff>91440</xdr:colOff>
      <xdr:row>31</xdr:row>
      <xdr:rowOff>53340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928C0076-F830-4504-BDCF-75750EB1283D}"/>
            </a:ext>
          </a:extLst>
        </xdr:cNvPr>
        <xdr:cNvSpPr txBox="1">
          <a:spLocks noChangeArrowheads="1"/>
        </xdr:cNvSpPr>
      </xdr:nvSpPr>
      <xdr:spPr bwMode="auto">
        <a:xfrm>
          <a:off x="3596640" y="5417820"/>
          <a:ext cx="86868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356 700</a:t>
          </a:r>
        </a:p>
      </xdr:txBody>
    </xdr:sp>
    <xdr:clientData/>
  </xdr:twoCellAnchor>
  <xdr:twoCellAnchor>
    <xdr:from>
      <xdr:col>2</xdr:col>
      <xdr:colOff>251460</xdr:colOff>
      <xdr:row>11</xdr:row>
      <xdr:rowOff>137160</xdr:rowOff>
    </xdr:from>
    <xdr:to>
      <xdr:col>3</xdr:col>
      <xdr:colOff>335280</xdr:colOff>
      <xdr:row>13</xdr:row>
      <xdr:rowOff>38100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C8A84B6B-2BF7-4D14-8D15-4D6F72B05737}"/>
            </a:ext>
          </a:extLst>
        </xdr:cNvPr>
        <xdr:cNvSpPr txBox="1">
          <a:spLocks noChangeArrowheads="1"/>
        </xdr:cNvSpPr>
      </xdr:nvSpPr>
      <xdr:spPr bwMode="auto">
        <a:xfrm>
          <a:off x="1470660" y="2148840"/>
          <a:ext cx="69342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hu-HU" sz="1100" b="0" i="0" u="none" strike="noStrike" baseline="0">
              <a:solidFill>
                <a:srgbClr val="000000"/>
              </a:solidFill>
              <a:latin typeface="+mn-lt"/>
              <a:cs typeface="Calibri"/>
            </a:rPr>
            <a:t>356700</a:t>
          </a:r>
        </a:p>
      </xdr:txBody>
    </xdr:sp>
    <xdr:clientData/>
  </xdr:twoCellAnchor>
  <xdr:twoCellAnchor>
    <xdr:from>
      <xdr:col>2</xdr:col>
      <xdr:colOff>403860</xdr:colOff>
      <xdr:row>12</xdr:row>
      <xdr:rowOff>106680</xdr:rowOff>
    </xdr:from>
    <xdr:to>
      <xdr:col>3</xdr:col>
      <xdr:colOff>487680</xdr:colOff>
      <xdr:row>14</xdr:row>
      <xdr:rowOff>7620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C51C13B-84EE-4683-A7B7-1F96F6641095}"/>
            </a:ext>
          </a:extLst>
        </xdr:cNvPr>
        <xdr:cNvSpPr txBox="1">
          <a:spLocks noChangeArrowheads="1"/>
        </xdr:cNvSpPr>
      </xdr:nvSpPr>
      <xdr:spPr bwMode="auto">
        <a:xfrm>
          <a:off x="1623060" y="2301240"/>
          <a:ext cx="69342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hu-HU" sz="1100" b="0" i="0" u="none" strike="noStrike" baseline="0">
              <a:solidFill>
                <a:srgbClr val="000000"/>
              </a:solidFill>
              <a:latin typeface="+mn-lt"/>
              <a:cs typeface="Calibri"/>
            </a:rPr>
            <a:t>356700</a:t>
          </a:r>
        </a:p>
      </xdr:txBody>
    </xdr:sp>
    <xdr:clientData/>
  </xdr:twoCellAnchor>
  <xdr:twoCellAnchor>
    <xdr:from>
      <xdr:col>7</xdr:col>
      <xdr:colOff>518160</xdr:colOff>
      <xdr:row>29</xdr:row>
      <xdr:rowOff>106680</xdr:rowOff>
    </xdr:from>
    <xdr:to>
      <xdr:col>9</xdr:col>
      <xdr:colOff>137160</xdr:colOff>
      <xdr:row>31</xdr:row>
      <xdr:rowOff>45720</xdr:rowOff>
    </xdr:to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id="{23728C46-C5B2-495F-81A5-D8021B04A017}"/>
            </a:ext>
          </a:extLst>
        </xdr:cNvPr>
        <xdr:cNvSpPr txBox="1"/>
      </xdr:nvSpPr>
      <xdr:spPr>
        <a:xfrm>
          <a:off x="5501640" y="5410200"/>
          <a:ext cx="838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 rtl="0">
            <a:defRPr sz="1000"/>
          </a:pPr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230 400</a:t>
          </a:r>
        </a:p>
      </xdr:txBody>
    </xdr:sp>
    <xdr:clientData/>
  </xdr:twoCellAnchor>
  <xdr:twoCellAnchor>
    <xdr:from>
      <xdr:col>10</xdr:col>
      <xdr:colOff>99060</xdr:colOff>
      <xdr:row>24</xdr:row>
      <xdr:rowOff>91440</xdr:rowOff>
    </xdr:from>
    <xdr:to>
      <xdr:col>11</xdr:col>
      <xdr:colOff>457200</xdr:colOff>
      <xdr:row>26</xdr:row>
      <xdr:rowOff>7620</xdr:rowOff>
    </xdr:to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id="{E0C1627E-C2F4-4FA3-951E-A833BA198949}"/>
            </a:ext>
          </a:extLst>
        </xdr:cNvPr>
        <xdr:cNvSpPr txBox="1"/>
      </xdr:nvSpPr>
      <xdr:spPr>
        <a:xfrm>
          <a:off x="6911340" y="4480560"/>
          <a:ext cx="967740" cy="281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191 700</a:t>
          </a:r>
        </a:p>
      </xdr:txBody>
    </xdr:sp>
    <xdr:clientData/>
  </xdr:twoCellAnchor>
  <xdr:twoCellAnchor>
    <xdr:from>
      <xdr:col>9</xdr:col>
      <xdr:colOff>579120</xdr:colOff>
      <xdr:row>29</xdr:row>
      <xdr:rowOff>99060</xdr:rowOff>
    </xdr:from>
    <xdr:to>
      <xdr:col>11</xdr:col>
      <xdr:colOff>160020</xdr:colOff>
      <xdr:row>31</xdr:row>
      <xdr:rowOff>30480</xdr:rowOff>
    </xdr:to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id="{EBFF59B7-ABC6-4690-8271-5976B00C4ED7}"/>
            </a:ext>
          </a:extLst>
        </xdr:cNvPr>
        <xdr:cNvSpPr txBox="1"/>
      </xdr:nvSpPr>
      <xdr:spPr>
        <a:xfrm>
          <a:off x="6781800" y="5402580"/>
          <a:ext cx="800100" cy="297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112 700</a:t>
          </a:r>
        </a:p>
      </xdr:txBody>
    </xdr:sp>
    <xdr:clientData/>
  </xdr:twoCellAnchor>
  <xdr:twoCellAnchor>
    <xdr:from>
      <xdr:col>11</xdr:col>
      <xdr:colOff>457200</xdr:colOff>
      <xdr:row>29</xdr:row>
      <xdr:rowOff>91440</xdr:rowOff>
    </xdr:from>
    <xdr:to>
      <xdr:col>12</xdr:col>
      <xdr:colOff>579120</xdr:colOff>
      <xdr:row>31</xdr:row>
      <xdr:rowOff>60960</xdr:rowOff>
    </xdr:to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id="{87F7606A-46B6-441B-BD73-E44B8B98B38B}"/>
            </a:ext>
          </a:extLst>
        </xdr:cNvPr>
        <xdr:cNvSpPr txBox="1"/>
      </xdr:nvSpPr>
      <xdr:spPr>
        <a:xfrm>
          <a:off x="7879080" y="5394960"/>
          <a:ext cx="73152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70 700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12</xdr:col>
      <xdr:colOff>373380</xdr:colOff>
      <xdr:row>58</xdr:row>
      <xdr:rowOff>38100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1" name="Diagram 10">
              <a:extLst>
                <a:ext uri="{FF2B5EF4-FFF2-40B4-BE49-F238E27FC236}">
                  <a16:creationId xmlns:a16="http://schemas.microsoft.com/office/drawing/2014/main" id="{27E74712-0ABD-4189-9924-B9A67686AD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9200" y="6583680"/>
              <a:ext cx="7185660" cy="40614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u-HU" sz="1100"/>
                <a:t>Ez a diagram nem érhető el az Excel ezen verziójában.
Ha szerkeszti ezt az alakzatot, vagy más formátumba menti a munkafüzetet, azzal végleg tönkreteszi a diagramot.</a:t>
              </a:r>
            </a:p>
          </xdr:txBody>
        </xdr:sp>
      </mc:Fallback>
    </mc:AlternateContent>
    <xdr:clientData/>
  </xdr:twoCellAnchor>
  <xdr:twoCellAnchor>
    <xdr:from>
      <xdr:col>2</xdr:col>
      <xdr:colOff>365760</xdr:colOff>
      <xdr:row>53</xdr:row>
      <xdr:rowOff>30480</xdr:rowOff>
    </xdr:from>
    <xdr:to>
      <xdr:col>4</xdr:col>
      <xdr:colOff>106680</xdr:colOff>
      <xdr:row>54</xdr:row>
      <xdr:rowOff>167640</xdr:rowOff>
    </xdr:to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id="{A0DB1B14-2A7D-4095-892E-A6F3DB63A16B}"/>
            </a:ext>
          </a:extLst>
        </xdr:cNvPr>
        <xdr:cNvSpPr txBox="1"/>
      </xdr:nvSpPr>
      <xdr:spPr>
        <a:xfrm>
          <a:off x="1584960" y="9723120"/>
          <a:ext cx="96012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500" b="0" i="0" u="none" strike="noStrike" baseline="0" dirty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364 800</a:t>
          </a:r>
        </a:p>
      </xdr:txBody>
    </xdr:sp>
    <xdr:clientData/>
  </xdr:twoCellAnchor>
  <xdr:twoCellAnchor>
    <xdr:from>
      <xdr:col>5</xdr:col>
      <xdr:colOff>502920</xdr:colOff>
      <xdr:row>53</xdr:row>
      <xdr:rowOff>45720</xdr:rowOff>
    </xdr:from>
    <xdr:to>
      <xdr:col>6</xdr:col>
      <xdr:colOff>7620</xdr:colOff>
      <xdr:row>55</xdr:row>
      <xdr:rowOff>7620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8EDDB657-1FBD-4BDD-96CD-E2E925F7C088}"/>
            </a:ext>
          </a:extLst>
        </xdr:cNvPr>
        <xdr:cNvSpPr txBox="1">
          <a:spLocks noChangeArrowheads="1"/>
        </xdr:cNvSpPr>
      </xdr:nvSpPr>
      <xdr:spPr bwMode="auto">
        <a:xfrm>
          <a:off x="3550920" y="9738360"/>
          <a:ext cx="830580" cy="327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hu-HU" sz="15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356 700</a:t>
          </a:r>
        </a:p>
      </xdr:txBody>
    </xdr:sp>
    <xdr:clientData/>
  </xdr:twoCellAnchor>
  <xdr:twoCellAnchor>
    <xdr:from>
      <xdr:col>7</xdr:col>
      <xdr:colOff>251460</xdr:colOff>
      <xdr:row>52</xdr:row>
      <xdr:rowOff>175260</xdr:rowOff>
    </xdr:from>
    <xdr:to>
      <xdr:col>8</xdr:col>
      <xdr:colOff>480060</xdr:colOff>
      <xdr:row>54</xdr:row>
      <xdr:rowOff>114300</xdr:rowOff>
    </xdr:to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id="{DD0CCF67-A832-4324-9BD6-6B742A7612A7}"/>
            </a:ext>
          </a:extLst>
        </xdr:cNvPr>
        <xdr:cNvSpPr txBox="1"/>
      </xdr:nvSpPr>
      <xdr:spPr>
        <a:xfrm>
          <a:off x="5234940" y="9685020"/>
          <a:ext cx="838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 rtl="0">
            <a:defRPr sz="1000"/>
          </a:pPr>
          <a:r>
            <a:rPr lang="hu-HU" sz="15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230 400</a:t>
          </a:r>
        </a:p>
      </xdr:txBody>
    </xdr:sp>
    <xdr:clientData/>
  </xdr:twoCellAnchor>
  <xdr:twoCellAnchor>
    <xdr:from>
      <xdr:col>10</xdr:col>
      <xdr:colOff>99060</xdr:colOff>
      <xdr:row>47</xdr:row>
      <xdr:rowOff>160020</xdr:rowOff>
    </xdr:from>
    <xdr:to>
      <xdr:col>11</xdr:col>
      <xdr:colOff>381000</xdr:colOff>
      <xdr:row>49</xdr:row>
      <xdr:rowOff>76200</xdr:rowOff>
    </xdr:to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id="{A7EE4CBC-C4C2-4573-956E-82849E22F7CA}"/>
            </a:ext>
          </a:extLst>
        </xdr:cNvPr>
        <xdr:cNvSpPr txBox="1"/>
      </xdr:nvSpPr>
      <xdr:spPr>
        <a:xfrm>
          <a:off x="6911340" y="8755380"/>
          <a:ext cx="891540" cy="281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5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191 700</a:t>
          </a:r>
        </a:p>
      </xdr:txBody>
    </xdr:sp>
    <xdr:clientData/>
  </xdr:twoCellAnchor>
  <xdr:twoCellAnchor>
    <xdr:from>
      <xdr:col>9</xdr:col>
      <xdr:colOff>228600</xdr:colOff>
      <xdr:row>52</xdr:row>
      <xdr:rowOff>167640</xdr:rowOff>
    </xdr:from>
    <xdr:to>
      <xdr:col>10</xdr:col>
      <xdr:colOff>502920</xdr:colOff>
      <xdr:row>54</xdr:row>
      <xdr:rowOff>99060</xdr:rowOff>
    </xdr:to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id="{1190B8DE-32A5-4DAD-BBD9-84A7DDF369EB}"/>
            </a:ext>
          </a:extLst>
        </xdr:cNvPr>
        <xdr:cNvSpPr txBox="1"/>
      </xdr:nvSpPr>
      <xdr:spPr>
        <a:xfrm>
          <a:off x="6431280" y="9677400"/>
          <a:ext cx="883920" cy="297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5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112 700</a:t>
          </a:r>
        </a:p>
      </xdr:txBody>
    </xdr:sp>
    <xdr:clientData/>
  </xdr:twoCellAnchor>
  <xdr:twoCellAnchor>
    <xdr:from>
      <xdr:col>11</xdr:col>
      <xdr:colOff>190500</xdr:colOff>
      <xdr:row>52</xdr:row>
      <xdr:rowOff>160020</xdr:rowOff>
    </xdr:from>
    <xdr:to>
      <xdr:col>12</xdr:col>
      <xdr:colOff>312420</xdr:colOff>
      <xdr:row>54</xdr:row>
      <xdr:rowOff>129540</xdr:rowOff>
    </xdr:to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id="{9D2EBC31-37D6-4C90-A64A-B359DE5C4311}"/>
            </a:ext>
          </a:extLst>
        </xdr:cNvPr>
        <xdr:cNvSpPr txBox="1"/>
      </xdr:nvSpPr>
      <xdr:spPr>
        <a:xfrm>
          <a:off x="7612380" y="9669780"/>
          <a:ext cx="73152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5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70 700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50</xdr:row>
      <xdr:rowOff>132080</xdr:rowOff>
    </xdr:from>
    <xdr:to>
      <xdr:col>7</xdr:col>
      <xdr:colOff>142240</xdr:colOff>
      <xdr:row>107</xdr:row>
      <xdr:rowOff>144780</xdr:rowOff>
    </xdr:to>
    <xdr:graphicFrame macro="">
      <xdr:nvGraphicFramePr>
        <xdr:cNvPr id="2" name="Diagram 2">
          <a:extLst>
            <a:ext uri="{FF2B5EF4-FFF2-40B4-BE49-F238E27FC236}">
              <a16:creationId xmlns:a16="http://schemas.microsoft.com/office/drawing/2014/main" id="{348F35D1-A0F6-4761-9A6C-31B25F9274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114</xdr:row>
      <xdr:rowOff>0</xdr:rowOff>
    </xdr:from>
    <xdr:to>
      <xdr:col>7</xdr:col>
      <xdr:colOff>114300</xdr:colOff>
      <xdr:row>173</xdr:row>
      <xdr:rowOff>7620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C15075FB-E209-4B92-981D-08574998A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0.24485</cdr:x>
      <cdr:y>0.41433</cdr:y>
    </cdr:from>
    <cdr:to>
      <cdr:x>0.30954</cdr:x>
      <cdr:y>0.43803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2597134" y="4084321"/>
          <a:ext cx="686169" cy="2336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200" b="1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</a:rPr>
            <a:t>1%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0.30828</cdr:x>
      <cdr:y>0.40747</cdr:y>
    </cdr:from>
    <cdr:to>
      <cdr:x>0.36687</cdr:x>
      <cdr:y>0.44433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3261360" y="4155420"/>
          <a:ext cx="619759" cy="3759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800" b="0">
              <a:solidFill>
                <a:sysClr val="windowText" lastClr="000000"/>
              </a:solidFill>
              <a:latin typeface="Palatino Linotype" panose="02040502050505030304" pitchFamily="18" charset="0"/>
            </a:rPr>
            <a:t>1%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441960</xdr:colOff>
      <xdr:row>8</xdr:row>
      <xdr:rowOff>137160</xdr:rowOff>
    </xdr:from>
    <xdr:to>
      <xdr:col>26</xdr:col>
      <xdr:colOff>327660</xdr:colOff>
      <xdr:row>46</xdr:row>
      <xdr:rowOff>144780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92514FD6-5801-4BD9-9CF9-E3D4A96BCA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65</xdr:row>
      <xdr:rowOff>0</xdr:rowOff>
    </xdr:from>
    <xdr:to>
      <xdr:col>24</xdr:col>
      <xdr:colOff>495300</xdr:colOff>
      <xdr:row>103</xdr:row>
      <xdr:rowOff>7620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8A2468DF-60FE-43B9-854A-286EC47EC0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0.26829</cdr:x>
      <cdr:y>0.40778</cdr:y>
    </cdr:from>
    <cdr:to>
      <cdr:x>0.30957</cdr:x>
      <cdr:y>0.45044</cdr:y>
    </cdr:to>
    <cdr:sp macro="" textlink="">
      <cdr:nvSpPr>
        <cdr:cNvPr id="2" name="Szövegdoboz 1">
          <a:extLst xmlns:a="http://schemas.openxmlformats.org/drawingml/2006/main">
            <a:ext uri="{FF2B5EF4-FFF2-40B4-BE49-F238E27FC236}">
              <a16:creationId xmlns:a16="http://schemas.microsoft.com/office/drawing/2014/main" id="{D20968A6-A855-4909-ACA1-190DE1878093}"/>
            </a:ext>
          </a:extLst>
        </cdr:cNvPr>
        <cdr:cNvSpPr txBox="1"/>
      </cdr:nvSpPr>
      <cdr:spPr>
        <a:xfrm xmlns:a="http://schemas.openxmlformats.org/drawingml/2006/main">
          <a:off x="2179320" y="2476500"/>
          <a:ext cx="335280" cy="2590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 sz="1100"/>
        </a:p>
      </cdr:txBody>
    </cdr:sp>
  </cdr:relSizeAnchor>
  <cdr:relSizeAnchor xmlns:cdr="http://schemas.openxmlformats.org/drawingml/2006/chartDrawing">
    <cdr:from>
      <cdr:x>0.27511</cdr:x>
      <cdr:y>0.39429</cdr:y>
    </cdr:from>
    <cdr:to>
      <cdr:x>0.40452</cdr:x>
      <cdr:y>0.45295</cdr:y>
    </cdr:to>
    <cdr:sp macro="" textlink="">
      <cdr:nvSpPr>
        <cdr:cNvPr id="3" name="Szövegdoboz 2">
          <a:extLst xmlns:a="http://schemas.openxmlformats.org/drawingml/2006/main">
            <a:ext uri="{FF2B5EF4-FFF2-40B4-BE49-F238E27FC236}">
              <a16:creationId xmlns:a16="http://schemas.microsoft.com/office/drawing/2014/main" id="{AB772D27-FEAA-40CF-B3DA-A6035B9062E1}"/>
            </a:ext>
          </a:extLst>
        </cdr:cNvPr>
        <cdr:cNvSpPr txBox="1"/>
      </cdr:nvSpPr>
      <cdr:spPr>
        <a:xfrm xmlns:a="http://schemas.openxmlformats.org/drawingml/2006/main">
          <a:off x="2316480" y="2628900"/>
          <a:ext cx="1089660" cy="3911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200" b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</a:rPr>
            <a:t>12%</a:t>
          </a:r>
        </a:p>
      </cdr:txBody>
    </cdr:sp>
  </cdr:relSizeAnchor>
  <cdr:relSizeAnchor xmlns:cdr="http://schemas.openxmlformats.org/drawingml/2006/chartDrawing">
    <cdr:from>
      <cdr:x>0.33394</cdr:x>
      <cdr:y>0.91314</cdr:y>
    </cdr:from>
    <cdr:to>
      <cdr:x>0.42082</cdr:x>
      <cdr:y>0.96383</cdr:y>
    </cdr:to>
    <cdr:sp macro="" textlink="">
      <cdr:nvSpPr>
        <cdr:cNvPr id="4" name="Szövegdoboz 3">
          <a:extLst xmlns:a="http://schemas.openxmlformats.org/drawingml/2006/main">
            <a:ext uri="{FF2B5EF4-FFF2-40B4-BE49-F238E27FC236}">
              <a16:creationId xmlns:a16="http://schemas.microsoft.com/office/drawing/2014/main" id="{D84FDA46-ED2C-489E-92CA-225CDF35A531}"/>
            </a:ext>
          </a:extLst>
        </cdr:cNvPr>
        <cdr:cNvSpPr txBox="1"/>
      </cdr:nvSpPr>
      <cdr:spPr>
        <a:xfrm xmlns:a="http://schemas.openxmlformats.org/drawingml/2006/main">
          <a:off x="2811768" y="6088390"/>
          <a:ext cx="731538" cy="337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200" b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rPr>
            <a:t>18 </a:t>
          </a:r>
          <a:r>
            <a:rPr lang="hu-HU" sz="1200">
              <a:latin typeface="Palatino Linotype" panose="02040502050505030304" pitchFamily="18" charset="0"/>
            </a:rPr>
            <a:t>%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0.26829</cdr:x>
      <cdr:y>0.40778</cdr:y>
    </cdr:from>
    <cdr:to>
      <cdr:x>0.30957</cdr:x>
      <cdr:y>0.45044</cdr:y>
    </cdr:to>
    <cdr:sp macro="" textlink="">
      <cdr:nvSpPr>
        <cdr:cNvPr id="2" name="Szövegdoboz 1">
          <a:extLst xmlns:a="http://schemas.openxmlformats.org/drawingml/2006/main">
            <a:ext uri="{FF2B5EF4-FFF2-40B4-BE49-F238E27FC236}">
              <a16:creationId xmlns:a16="http://schemas.microsoft.com/office/drawing/2014/main" id="{D20968A6-A855-4909-ACA1-190DE1878093}"/>
            </a:ext>
          </a:extLst>
        </cdr:cNvPr>
        <cdr:cNvSpPr txBox="1"/>
      </cdr:nvSpPr>
      <cdr:spPr>
        <a:xfrm xmlns:a="http://schemas.openxmlformats.org/drawingml/2006/main">
          <a:off x="2179320" y="2476500"/>
          <a:ext cx="335280" cy="2590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hu-HU" sz="1100"/>
        </a:p>
      </cdr:txBody>
    </cdr:sp>
  </cdr:relSizeAnchor>
  <cdr:relSizeAnchor xmlns:cdr="http://schemas.openxmlformats.org/drawingml/2006/chartDrawing">
    <cdr:from>
      <cdr:x>0.3457</cdr:x>
      <cdr:y>0.39086</cdr:y>
    </cdr:from>
    <cdr:to>
      <cdr:x>0.41448</cdr:x>
      <cdr:y>0.44571</cdr:y>
    </cdr:to>
    <cdr:sp macro="" textlink="">
      <cdr:nvSpPr>
        <cdr:cNvPr id="3" name="Szövegdoboz 2">
          <a:extLst xmlns:a="http://schemas.openxmlformats.org/drawingml/2006/main">
            <a:ext uri="{FF2B5EF4-FFF2-40B4-BE49-F238E27FC236}">
              <a16:creationId xmlns:a16="http://schemas.microsoft.com/office/drawing/2014/main" id="{AB772D27-FEAA-40CF-B3DA-A6035B9062E1}"/>
            </a:ext>
          </a:extLst>
        </cdr:cNvPr>
        <cdr:cNvSpPr txBox="1"/>
      </cdr:nvSpPr>
      <cdr:spPr>
        <a:xfrm xmlns:a="http://schemas.openxmlformats.org/drawingml/2006/main">
          <a:off x="2910841" y="2606059"/>
          <a:ext cx="579120" cy="3657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400" b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</a:rPr>
            <a:t>12%</a:t>
          </a:r>
        </a:p>
      </cdr:txBody>
    </cdr:sp>
  </cdr:relSizeAnchor>
  <cdr:relSizeAnchor xmlns:cdr="http://schemas.openxmlformats.org/drawingml/2006/chartDrawing">
    <cdr:from>
      <cdr:x>0.3991</cdr:x>
      <cdr:y>0.87886</cdr:y>
    </cdr:from>
    <cdr:to>
      <cdr:x>0.47964</cdr:x>
      <cdr:y>0.92343</cdr:y>
    </cdr:to>
    <cdr:sp macro="" textlink="">
      <cdr:nvSpPr>
        <cdr:cNvPr id="4" name="Szövegdoboz 3">
          <a:extLst xmlns:a="http://schemas.openxmlformats.org/drawingml/2006/main">
            <a:ext uri="{FF2B5EF4-FFF2-40B4-BE49-F238E27FC236}">
              <a16:creationId xmlns:a16="http://schemas.microsoft.com/office/drawing/2014/main" id="{D84FDA46-ED2C-489E-92CA-225CDF35A531}"/>
            </a:ext>
          </a:extLst>
        </cdr:cNvPr>
        <cdr:cNvSpPr txBox="1"/>
      </cdr:nvSpPr>
      <cdr:spPr>
        <a:xfrm xmlns:a="http://schemas.openxmlformats.org/drawingml/2006/main">
          <a:off x="3360421" y="5859799"/>
          <a:ext cx="678180" cy="2971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400" b="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  <a:ea typeface="+mn-ea"/>
              <a:cs typeface="+mn-cs"/>
            </a:rPr>
            <a:t>18 </a:t>
          </a:r>
          <a:r>
            <a:rPr lang="hu-HU" sz="1400">
              <a:solidFill>
                <a:schemeClr val="tx1">
                  <a:lumMod val="65000"/>
                  <a:lumOff val="35000"/>
                </a:schemeClr>
              </a:solidFill>
              <a:latin typeface="Palatino Linotype" panose="02040502050505030304" pitchFamily="18" charset="0"/>
            </a:rPr>
            <a:t>%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14</xdr:row>
      <xdr:rowOff>45720</xdr:rowOff>
    </xdr:from>
    <xdr:to>
      <xdr:col>14</xdr:col>
      <xdr:colOff>358140</xdr:colOff>
      <xdr:row>35</xdr:row>
      <xdr:rowOff>114300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Diagram 1">
              <a:extLst>
                <a:ext uri="{FF2B5EF4-FFF2-40B4-BE49-F238E27FC236}">
                  <a16:creationId xmlns:a16="http://schemas.microsoft.com/office/drawing/2014/main" id="{C892234B-10CE-4287-A575-687A55C014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9300" y="2606040"/>
              <a:ext cx="7848600" cy="3909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u-HU" sz="1100"/>
                <a:t>Ez a diagram nem érhető el az Excel ezen verziójában.
Ha szerkeszti ezt az alakzatot, vagy más formátumba menti a munkafüzetet, azzal végleg tönkreteszi a diagramot.</a:t>
              </a:r>
            </a:p>
          </xdr:txBody>
        </xdr:sp>
      </mc:Fallback>
    </mc:AlternateContent>
    <xdr:clientData/>
  </xdr:twoCellAnchor>
  <xdr:twoCellAnchor>
    <xdr:from>
      <xdr:col>4</xdr:col>
      <xdr:colOff>560070</xdr:colOff>
      <xdr:row>31</xdr:row>
      <xdr:rowOff>38100</xdr:rowOff>
    </xdr:from>
    <xdr:to>
      <xdr:col>5</xdr:col>
      <xdr:colOff>1140618</xdr:colOff>
      <xdr:row>33</xdr:row>
      <xdr:rowOff>60960</xdr:rowOff>
    </xdr:to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id="{0852994E-8D13-473F-94BC-525CE27D6303}"/>
            </a:ext>
          </a:extLst>
        </xdr:cNvPr>
        <xdr:cNvSpPr txBox="1"/>
      </xdr:nvSpPr>
      <xdr:spPr>
        <a:xfrm>
          <a:off x="2998470" y="5707380"/>
          <a:ext cx="1190148" cy="3886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 dirty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18 200</a:t>
          </a:r>
        </a:p>
      </xdr:txBody>
    </xdr:sp>
    <xdr:clientData/>
  </xdr:twoCellAnchor>
  <xdr:twoCellAnchor>
    <xdr:from>
      <xdr:col>13</xdr:col>
      <xdr:colOff>266700</xdr:colOff>
      <xdr:row>26</xdr:row>
      <xdr:rowOff>144780</xdr:rowOff>
    </xdr:from>
    <xdr:to>
      <xdr:col>14</xdr:col>
      <xdr:colOff>335280</xdr:colOff>
      <xdr:row>28</xdr:row>
      <xdr:rowOff>38100</xdr:rowOff>
    </xdr:to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id="{4CAD92A8-7FB0-40BE-9B92-7BFB2039AD1E}"/>
            </a:ext>
          </a:extLst>
        </xdr:cNvPr>
        <xdr:cNvSpPr txBox="1"/>
      </xdr:nvSpPr>
      <xdr:spPr>
        <a:xfrm>
          <a:off x="9166860" y="4899660"/>
          <a:ext cx="678180" cy="25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1500</a:t>
          </a:r>
        </a:p>
      </xdr:txBody>
    </xdr:sp>
    <xdr:clientData/>
  </xdr:twoCellAnchor>
  <xdr:twoCellAnchor>
    <xdr:from>
      <xdr:col>11</xdr:col>
      <xdr:colOff>116839</xdr:colOff>
      <xdr:row>31</xdr:row>
      <xdr:rowOff>90896</xdr:rowOff>
    </xdr:from>
    <xdr:to>
      <xdr:col>12</xdr:col>
      <xdr:colOff>565148</xdr:colOff>
      <xdr:row>33</xdr:row>
      <xdr:rowOff>160020</xdr:rowOff>
    </xdr:to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id="{93F041AF-DF3B-49EB-817B-77BAA2449888}"/>
            </a:ext>
          </a:extLst>
        </xdr:cNvPr>
        <xdr:cNvSpPr txBox="1"/>
      </xdr:nvSpPr>
      <xdr:spPr>
        <a:xfrm>
          <a:off x="7797799" y="5760176"/>
          <a:ext cx="1057909" cy="4348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13 300</a:t>
          </a:r>
        </a:p>
      </xdr:txBody>
    </xdr:sp>
    <xdr:clientData/>
  </xdr:twoCellAnchor>
  <xdr:twoCellAnchor>
    <xdr:from>
      <xdr:col>13</xdr:col>
      <xdr:colOff>304800</xdr:colOff>
      <xdr:row>31</xdr:row>
      <xdr:rowOff>0</xdr:rowOff>
    </xdr:from>
    <xdr:to>
      <xdr:col>14</xdr:col>
      <xdr:colOff>259080</xdr:colOff>
      <xdr:row>32</xdr:row>
      <xdr:rowOff>152400</xdr:rowOff>
    </xdr:to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id="{FCFF1D63-A163-49C8-BA92-E321525EBFB3}"/>
            </a:ext>
          </a:extLst>
        </xdr:cNvPr>
        <xdr:cNvSpPr txBox="1"/>
      </xdr:nvSpPr>
      <xdr:spPr>
        <a:xfrm>
          <a:off x="9204960" y="5669280"/>
          <a:ext cx="56388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800</a:t>
          </a: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14</xdr:col>
      <xdr:colOff>167640</xdr:colOff>
      <xdr:row>60</xdr:row>
      <xdr:rowOff>68580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Diagram 6">
              <a:extLst>
                <a:ext uri="{FF2B5EF4-FFF2-40B4-BE49-F238E27FC236}">
                  <a16:creationId xmlns:a16="http://schemas.microsoft.com/office/drawing/2014/main" id="{D0090A9F-0A6B-4B6B-B431-7B50E633FBD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8800" y="7132320"/>
              <a:ext cx="7848600" cy="39090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u-HU" sz="1100"/>
                <a:t>Ez a diagram nem érhető el az Excel ezen verziójában.
Ha szerkeszti ezt az alakzatot, vagy más formátumba menti a munkafüzetet, azzal végleg tönkreteszi a diagramot.</a:t>
              </a:r>
            </a:p>
          </xdr:txBody>
        </xdr:sp>
      </mc:Fallback>
    </mc:AlternateContent>
    <xdr:clientData/>
  </xdr:twoCellAnchor>
  <xdr:twoCellAnchor>
    <xdr:from>
      <xdr:col>13</xdr:col>
      <xdr:colOff>304800</xdr:colOff>
      <xdr:row>33</xdr:row>
      <xdr:rowOff>53340</xdr:rowOff>
    </xdr:from>
    <xdr:to>
      <xdr:col>14</xdr:col>
      <xdr:colOff>350520</xdr:colOff>
      <xdr:row>35</xdr:row>
      <xdr:rowOff>114300</xdr:rowOff>
    </xdr:to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id="{072EDA49-18EB-413A-937C-3E090D973D05}"/>
            </a:ext>
          </a:extLst>
        </xdr:cNvPr>
        <xdr:cNvSpPr txBox="1"/>
      </xdr:nvSpPr>
      <xdr:spPr>
        <a:xfrm>
          <a:off x="9204960" y="6088380"/>
          <a:ext cx="655320" cy="4267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Palatino Linotype" panose="02040502050505030304" pitchFamily="18" charset="0"/>
              <a:ea typeface="Palatino Linotype" panose="02040502050505030304" pitchFamily="18" charset="0"/>
              <a:cs typeface="Palatino Linotype" panose="02040502050505030304" pitchFamily="18" charset="0"/>
            </a:rPr>
            <a:t>400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25</xdr:row>
      <xdr:rowOff>45720</xdr:rowOff>
    </xdr:from>
    <xdr:to>
      <xdr:col>17</xdr:col>
      <xdr:colOff>53340</xdr:colOff>
      <xdr:row>46</xdr:row>
      <xdr:rowOff>15240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C14194D9-8455-4A83-81B5-568DB2869D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284135</xdr:colOff>
      <xdr:row>14</xdr:row>
      <xdr:rowOff>114300</xdr:rowOff>
    </xdr:from>
    <xdr:to>
      <xdr:col>15</xdr:col>
      <xdr:colOff>813660</xdr:colOff>
      <xdr:row>52</xdr:row>
      <xdr:rowOff>116237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3172625-95C9-4F01-B973-36B9331E1A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567446</xdr:colOff>
      <xdr:row>29</xdr:row>
      <xdr:rowOff>150617</xdr:rowOff>
    </xdr:from>
    <xdr:to>
      <xdr:col>22</xdr:col>
      <xdr:colOff>315662</xdr:colOff>
      <xdr:row>63</xdr:row>
      <xdr:rowOff>113490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7E464BC3-51E1-44A0-A1FF-C92E2921E4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eurobserv-er.org/eurobserver-policy-files-for-all-eu-28-member-states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1E779-2978-4F1F-ADB0-6982A7CEA938}">
  <dimension ref="A1:K15"/>
  <sheetViews>
    <sheetView topLeftCell="A4" zoomScaleNormal="100" workbookViewId="0">
      <selection activeCell="Q27" sqref="Q27"/>
    </sheetView>
  </sheetViews>
  <sheetFormatPr defaultRowHeight="13.8" x14ac:dyDescent="0.25"/>
  <cols>
    <col min="1" max="1" width="18.33203125" style="2" customWidth="1"/>
    <col min="2" max="256" width="8.88671875" style="2"/>
    <col min="257" max="257" width="18.33203125" style="2" customWidth="1"/>
    <col min="258" max="512" width="8.88671875" style="2"/>
    <col min="513" max="513" width="18.33203125" style="2" customWidth="1"/>
    <col min="514" max="768" width="8.88671875" style="2"/>
    <col min="769" max="769" width="18.33203125" style="2" customWidth="1"/>
    <col min="770" max="1024" width="8.88671875" style="2"/>
    <col min="1025" max="1025" width="18.33203125" style="2" customWidth="1"/>
    <col min="1026" max="1280" width="8.88671875" style="2"/>
    <col min="1281" max="1281" width="18.33203125" style="2" customWidth="1"/>
    <col min="1282" max="1536" width="8.88671875" style="2"/>
    <col min="1537" max="1537" width="18.33203125" style="2" customWidth="1"/>
    <col min="1538" max="1792" width="8.88671875" style="2"/>
    <col min="1793" max="1793" width="18.33203125" style="2" customWidth="1"/>
    <col min="1794" max="2048" width="8.88671875" style="2"/>
    <col min="2049" max="2049" width="18.33203125" style="2" customWidth="1"/>
    <col min="2050" max="2304" width="8.88671875" style="2"/>
    <col min="2305" max="2305" width="18.33203125" style="2" customWidth="1"/>
    <col min="2306" max="2560" width="8.88671875" style="2"/>
    <col min="2561" max="2561" width="18.33203125" style="2" customWidth="1"/>
    <col min="2562" max="2816" width="8.88671875" style="2"/>
    <col min="2817" max="2817" width="18.33203125" style="2" customWidth="1"/>
    <col min="2818" max="3072" width="8.88671875" style="2"/>
    <col min="3073" max="3073" width="18.33203125" style="2" customWidth="1"/>
    <col min="3074" max="3328" width="8.88671875" style="2"/>
    <col min="3329" max="3329" width="18.33203125" style="2" customWidth="1"/>
    <col min="3330" max="3584" width="8.88671875" style="2"/>
    <col min="3585" max="3585" width="18.33203125" style="2" customWidth="1"/>
    <col min="3586" max="3840" width="8.88671875" style="2"/>
    <col min="3841" max="3841" width="18.33203125" style="2" customWidth="1"/>
    <col min="3842" max="4096" width="8.88671875" style="2"/>
    <col min="4097" max="4097" width="18.33203125" style="2" customWidth="1"/>
    <col min="4098" max="4352" width="8.88671875" style="2"/>
    <col min="4353" max="4353" width="18.33203125" style="2" customWidth="1"/>
    <col min="4354" max="4608" width="8.88671875" style="2"/>
    <col min="4609" max="4609" width="18.33203125" style="2" customWidth="1"/>
    <col min="4610" max="4864" width="8.88671875" style="2"/>
    <col min="4865" max="4865" width="18.33203125" style="2" customWidth="1"/>
    <col min="4866" max="5120" width="8.88671875" style="2"/>
    <col min="5121" max="5121" width="18.33203125" style="2" customWidth="1"/>
    <col min="5122" max="5376" width="8.88671875" style="2"/>
    <col min="5377" max="5377" width="18.33203125" style="2" customWidth="1"/>
    <col min="5378" max="5632" width="8.88671875" style="2"/>
    <col min="5633" max="5633" width="18.33203125" style="2" customWidth="1"/>
    <col min="5634" max="5888" width="8.88671875" style="2"/>
    <col min="5889" max="5889" width="18.33203125" style="2" customWidth="1"/>
    <col min="5890" max="6144" width="8.88671875" style="2"/>
    <col min="6145" max="6145" width="18.33203125" style="2" customWidth="1"/>
    <col min="6146" max="6400" width="8.88671875" style="2"/>
    <col min="6401" max="6401" width="18.33203125" style="2" customWidth="1"/>
    <col min="6402" max="6656" width="8.88671875" style="2"/>
    <col min="6657" max="6657" width="18.33203125" style="2" customWidth="1"/>
    <col min="6658" max="6912" width="8.88671875" style="2"/>
    <col min="6913" max="6913" width="18.33203125" style="2" customWidth="1"/>
    <col min="6914" max="7168" width="8.88671875" style="2"/>
    <col min="7169" max="7169" width="18.33203125" style="2" customWidth="1"/>
    <col min="7170" max="7424" width="8.88671875" style="2"/>
    <col min="7425" max="7425" width="18.33203125" style="2" customWidth="1"/>
    <col min="7426" max="7680" width="8.88671875" style="2"/>
    <col min="7681" max="7681" width="18.33203125" style="2" customWidth="1"/>
    <col min="7682" max="7936" width="8.88671875" style="2"/>
    <col min="7937" max="7937" width="18.33203125" style="2" customWidth="1"/>
    <col min="7938" max="8192" width="8.88671875" style="2"/>
    <col min="8193" max="8193" width="18.33203125" style="2" customWidth="1"/>
    <col min="8194" max="8448" width="8.88671875" style="2"/>
    <col min="8449" max="8449" width="18.33203125" style="2" customWidth="1"/>
    <col min="8450" max="8704" width="8.88671875" style="2"/>
    <col min="8705" max="8705" width="18.33203125" style="2" customWidth="1"/>
    <col min="8706" max="8960" width="8.88671875" style="2"/>
    <col min="8961" max="8961" width="18.33203125" style="2" customWidth="1"/>
    <col min="8962" max="9216" width="8.88671875" style="2"/>
    <col min="9217" max="9217" width="18.33203125" style="2" customWidth="1"/>
    <col min="9218" max="9472" width="8.88671875" style="2"/>
    <col min="9473" max="9473" width="18.33203125" style="2" customWidth="1"/>
    <col min="9474" max="9728" width="8.88671875" style="2"/>
    <col min="9729" max="9729" width="18.33203125" style="2" customWidth="1"/>
    <col min="9730" max="9984" width="8.88671875" style="2"/>
    <col min="9985" max="9985" width="18.33203125" style="2" customWidth="1"/>
    <col min="9986" max="10240" width="8.88671875" style="2"/>
    <col min="10241" max="10241" width="18.33203125" style="2" customWidth="1"/>
    <col min="10242" max="10496" width="8.88671875" style="2"/>
    <col min="10497" max="10497" width="18.33203125" style="2" customWidth="1"/>
    <col min="10498" max="10752" width="8.88671875" style="2"/>
    <col min="10753" max="10753" width="18.33203125" style="2" customWidth="1"/>
    <col min="10754" max="11008" width="8.88671875" style="2"/>
    <col min="11009" max="11009" width="18.33203125" style="2" customWidth="1"/>
    <col min="11010" max="11264" width="8.88671875" style="2"/>
    <col min="11265" max="11265" width="18.33203125" style="2" customWidth="1"/>
    <col min="11266" max="11520" width="8.88671875" style="2"/>
    <col min="11521" max="11521" width="18.33203125" style="2" customWidth="1"/>
    <col min="11522" max="11776" width="8.88671875" style="2"/>
    <col min="11777" max="11777" width="18.33203125" style="2" customWidth="1"/>
    <col min="11778" max="12032" width="8.88671875" style="2"/>
    <col min="12033" max="12033" width="18.33203125" style="2" customWidth="1"/>
    <col min="12034" max="12288" width="8.88671875" style="2"/>
    <col min="12289" max="12289" width="18.33203125" style="2" customWidth="1"/>
    <col min="12290" max="12544" width="8.88671875" style="2"/>
    <col min="12545" max="12545" width="18.33203125" style="2" customWidth="1"/>
    <col min="12546" max="12800" width="8.88671875" style="2"/>
    <col min="12801" max="12801" width="18.33203125" style="2" customWidth="1"/>
    <col min="12802" max="13056" width="8.88671875" style="2"/>
    <col min="13057" max="13057" width="18.33203125" style="2" customWidth="1"/>
    <col min="13058" max="13312" width="8.88671875" style="2"/>
    <col min="13313" max="13313" width="18.33203125" style="2" customWidth="1"/>
    <col min="13314" max="13568" width="8.88671875" style="2"/>
    <col min="13569" max="13569" width="18.33203125" style="2" customWidth="1"/>
    <col min="13570" max="13824" width="8.88671875" style="2"/>
    <col min="13825" max="13825" width="18.33203125" style="2" customWidth="1"/>
    <col min="13826" max="14080" width="8.88671875" style="2"/>
    <col min="14081" max="14081" width="18.33203125" style="2" customWidth="1"/>
    <col min="14082" max="14336" width="8.88671875" style="2"/>
    <col min="14337" max="14337" width="18.33203125" style="2" customWidth="1"/>
    <col min="14338" max="14592" width="8.88671875" style="2"/>
    <col min="14593" max="14593" width="18.33203125" style="2" customWidth="1"/>
    <col min="14594" max="14848" width="8.88671875" style="2"/>
    <col min="14849" max="14849" width="18.33203125" style="2" customWidth="1"/>
    <col min="14850" max="15104" width="8.88671875" style="2"/>
    <col min="15105" max="15105" width="18.33203125" style="2" customWidth="1"/>
    <col min="15106" max="15360" width="8.88671875" style="2"/>
    <col min="15361" max="15361" width="18.33203125" style="2" customWidth="1"/>
    <col min="15362" max="15616" width="8.88671875" style="2"/>
    <col min="15617" max="15617" width="18.33203125" style="2" customWidth="1"/>
    <col min="15618" max="15872" width="8.88671875" style="2"/>
    <col min="15873" max="15873" width="18.33203125" style="2" customWidth="1"/>
    <col min="15874" max="16128" width="8.88671875" style="2"/>
    <col min="16129" max="16129" width="18.33203125" style="2" customWidth="1"/>
    <col min="16130" max="16384" width="8.88671875" style="2"/>
  </cols>
  <sheetData>
    <row r="1" spans="1:11" x14ac:dyDescent="0.25">
      <c r="A1" s="1" t="s">
        <v>0</v>
      </c>
    </row>
    <row r="2" spans="1:11" x14ac:dyDescent="0.25">
      <c r="H2" s="2" t="s">
        <v>175</v>
      </c>
    </row>
    <row r="3" spans="1:11" x14ac:dyDescent="0.25">
      <c r="A3" s="1" t="s">
        <v>1</v>
      </c>
      <c r="B3" s="3">
        <v>43861.539236111115</v>
      </c>
      <c r="H3" s="2" t="s">
        <v>177</v>
      </c>
    </row>
    <row r="4" spans="1:11" x14ac:dyDescent="0.25">
      <c r="A4" s="1" t="s">
        <v>2</v>
      </c>
      <c r="B4" s="3">
        <v>43873.838979363427</v>
      </c>
    </row>
    <row r="5" spans="1:11" x14ac:dyDescent="0.25">
      <c r="A5" s="1" t="s">
        <v>3</v>
      </c>
      <c r="B5" s="1" t="s">
        <v>4</v>
      </c>
    </row>
    <row r="7" spans="1:11" x14ac:dyDescent="0.25">
      <c r="A7" s="1" t="s">
        <v>5</v>
      </c>
      <c r="B7" s="1" t="s">
        <v>6</v>
      </c>
    </row>
    <row r="8" spans="1:11" x14ac:dyDescent="0.25">
      <c r="A8" s="1" t="s">
        <v>7</v>
      </c>
      <c r="B8" s="1" t="s">
        <v>8</v>
      </c>
    </row>
    <row r="9" spans="1:11" x14ac:dyDescent="0.25">
      <c r="A9" s="1" t="s">
        <v>9</v>
      </c>
      <c r="B9" s="1" t="s">
        <v>10</v>
      </c>
    </row>
    <row r="10" spans="1:11" x14ac:dyDescent="0.25">
      <c r="A10" s="1" t="s">
        <v>11</v>
      </c>
      <c r="B10" s="1" t="s">
        <v>12</v>
      </c>
    </row>
    <row r="11" spans="1:11" x14ac:dyDescent="0.25">
      <c r="A11" s="1" t="s">
        <v>13</v>
      </c>
      <c r="B11" s="1" t="s">
        <v>14</v>
      </c>
    </row>
    <row r="13" spans="1:11" x14ac:dyDescent="0.25">
      <c r="A13" s="5" t="s">
        <v>187</v>
      </c>
      <c r="B13" s="5" t="s">
        <v>16</v>
      </c>
      <c r="C13" s="5" t="s">
        <v>17</v>
      </c>
      <c r="D13" s="5" t="s">
        <v>18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</row>
    <row r="14" spans="1:11" x14ac:dyDescent="0.25">
      <c r="A14" s="5" t="s">
        <v>26</v>
      </c>
      <c r="B14" s="5">
        <v>4009000</v>
      </c>
      <c r="C14" s="5">
        <v>4066000</v>
      </c>
      <c r="D14" s="5">
        <v>4229000</v>
      </c>
      <c r="E14" s="5">
        <v>4486000</v>
      </c>
      <c r="F14" s="5">
        <v>4501000</v>
      </c>
      <c r="G14" s="5">
        <v>4393000</v>
      </c>
      <c r="H14" s="5">
        <v>4310000</v>
      </c>
      <c r="I14" s="5">
        <v>4480000</v>
      </c>
      <c r="J14" s="5">
        <v>4515000</v>
      </c>
      <c r="K14" s="5">
        <v>4594000</v>
      </c>
    </row>
    <row r="15" spans="1:11" x14ac:dyDescent="0.25">
      <c r="A15" s="5"/>
      <c r="B15" s="5">
        <f>B14/1000</f>
        <v>4009</v>
      </c>
      <c r="C15" s="5">
        <f t="shared" ref="C15:K15" si="0">C14/1000</f>
        <v>4066</v>
      </c>
      <c r="D15" s="5">
        <f t="shared" si="0"/>
        <v>4229</v>
      </c>
      <c r="E15" s="5">
        <f t="shared" si="0"/>
        <v>4486</v>
      </c>
      <c r="F15" s="5">
        <f t="shared" si="0"/>
        <v>4501</v>
      </c>
      <c r="G15" s="5">
        <f t="shared" si="0"/>
        <v>4393</v>
      </c>
      <c r="H15" s="5">
        <f t="shared" si="0"/>
        <v>4310</v>
      </c>
      <c r="I15" s="5">
        <f t="shared" si="0"/>
        <v>4480</v>
      </c>
      <c r="J15" s="5">
        <f t="shared" si="0"/>
        <v>4515</v>
      </c>
      <c r="K15" s="5">
        <f t="shared" si="0"/>
        <v>4594</v>
      </c>
    </row>
  </sheetData>
  <autoFilter ref="A13:K15" xr:uid="{3E0F8A69-B7DD-4E8E-814B-78EEAD3D619C}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1ACC5-35A5-4684-8791-EBC0A93FF50C}">
  <dimension ref="A1:L13"/>
  <sheetViews>
    <sheetView topLeftCell="B34" zoomScale="52" zoomScaleNormal="52" workbookViewId="0">
      <selection activeCell="C75" sqref="C75"/>
    </sheetView>
  </sheetViews>
  <sheetFormatPr defaultRowHeight="13.8" x14ac:dyDescent="0.25"/>
  <cols>
    <col min="1" max="1" width="0" style="2" hidden="1" customWidth="1"/>
    <col min="2" max="2" width="43.5546875" style="2" customWidth="1"/>
    <col min="3" max="16384" width="8.88671875" style="2"/>
  </cols>
  <sheetData>
    <row r="1" spans="1:12" x14ac:dyDescent="0.25">
      <c r="A1" s="1" t="s">
        <v>11</v>
      </c>
      <c r="B1" s="1" t="s">
        <v>11</v>
      </c>
      <c r="C1" s="1" t="s">
        <v>12</v>
      </c>
      <c r="I1" s="2" t="s">
        <v>174</v>
      </c>
    </row>
    <row r="2" spans="1:12" x14ac:dyDescent="0.25">
      <c r="A2" s="1" t="s">
        <v>5</v>
      </c>
      <c r="B2" s="1" t="s">
        <v>5</v>
      </c>
      <c r="C2" s="1" t="s">
        <v>6</v>
      </c>
      <c r="I2" s="2" t="s">
        <v>177</v>
      </c>
    </row>
    <row r="3" spans="1:12" x14ac:dyDescent="0.25">
      <c r="A3" s="1" t="s">
        <v>7</v>
      </c>
      <c r="B3" s="1" t="s">
        <v>7</v>
      </c>
      <c r="C3" s="1" t="s">
        <v>8</v>
      </c>
    </row>
    <row r="4" spans="1:12" x14ac:dyDescent="0.25">
      <c r="A4" s="1" t="s">
        <v>58</v>
      </c>
      <c r="B4" s="1" t="s">
        <v>58</v>
      </c>
      <c r="C4" s="1" t="s">
        <v>26</v>
      </c>
    </row>
    <row r="5" spans="1:12" x14ac:dyDescent="0.25">
      <c r="A5" s="1" t="s">
        <v>13</v>
      </c>
      <c r="B5" s="1" t="s">
        <v>13</v>
      </c>
      <c r="C5" s="1" t="s">
        <v>14</v>
      </c>
    </row>
    <row r="7" spans="1:12" x14ac:dyDescent="0.25">
      <c r="A7" s="5" t="s">
        <v>59</v>
      </c>
      <c r="B7" s="5" t="s">
        <v>188</v>
      </c>
      <c r="C7" s="5" t="s">
        <v>16</v>
      </c>
      <c r="D7" s="5" t="s">
        <v>17</v>
      </c>
      <c r="E7" s="5" t="s">
        <v>18</v>
      </c>
      <c r="F7" s="5" t="s">
        <v>19</v>
      </c>
      <c r="G7" s="5" t="s">
        <v>20</v>
      </c>
      <c r="H7" s="5" t="s">
        <v>21</v>
      </c>
      <c r="I7" s="5" t="s">
        <v>22</v>
      </c>
      <c r="J7" s="5" t="s">
        <v>23</v>
      </c>
      <c r="K7" s="5" t="s">
        <v>24</v>
      </c>
      <c r="L7" s="5" t="s">
        <v>25</v>
      </c>
    </row>
    <row r="8" spans="1:12" x14ac:dyDescent="0.25">
      <c r="A8" s="5" t="s">
        <v>10</v>
      </c>
      <c r="B8" s="5" t="s">
        <v>60</v>
      </c>
      <c r="C8" s="5">
        <v>4009</v>
      </c>
      <c r="D8" s="5">
        <v>4066</v>
      </c>
      <c r="E8" s="5">
        <v>4229</v>
      </c>
      <c r="F8" s="5">
        <v>4486</v>
      </c>
      <c r="G8" s="5">
        <v>4501</v>
      </c>
      <c r="H8" s="5">
        <v>4393</v>
      </c>
      <c r="I8" s="5">
        <v>4310</v>
      </c>
      <c r="J8" s="5">
        <v>4480</v>
      </c>
      <c r="K8" s="5">
        <v>4515</v>
      </c>
      <c r="L8" s="5">
        <v>4594</v>
      </c>
    </row>
    <row r="9" spans="1:12" x14ac:dyDescent="0.25">
      <c r="A9" s="5" t="s">
        <v>61</v>
      </c>
      <c r="B9" s="5" t="s">
        <v>62</v>
      </c>
      <c r="C9" s="5">
        <v>232</v>
      </c>
      <c r="D9" s="5">
        <v>244</v>
      </c>
      <c r="E9" s="5">
        <v>305</v>
      </c>
      <c r="F9" s="5">
        <v>360</v>
      </c>
      <c r="G9" s="5">
        <v>376</v>
      </c>
      <c r="H9" s="5">
        <v>380</v>
      </c>
      <c r="I9" s="5">
        <v>379</v>
      </c>
      <c r="J9" s="5">
        <v>409</v>
      </c>
      <c r="K9" s="5">
        <v>429</v>
      </c>
      <c r="L9" s="5">
        <v>353</v>
      </c>
    </row>
    <row r="10" spans="1:12" x14ac:dyDescent="0.25">
      <c r="A10" s="5" t="s">
        <v>63</v>
      </c>
      <c r="B10" s="5" t="s">
        <v>64</v>
      </c>
      <c r="C10" s="5">
        <v>510</v>
      </c>
      <c r="D10" s="5">
        <v>520</v>
      </c>
      <c r="E10" s="5">
        <v>536</v>
      </c>
      <c r="F10" s="5">
        <v>550</v>
      </c>
      <c r="G10" s="5">
        <v>556</v>
      </c>
      <c r="H10" s="5">
        <v>495</v>
      </c>
      <c r="I10" s="5">
        <v>475</v>
      </c>
      <c r="J10" s="5">
        <v>464</v>
      </c>
      <c r="K10" s="5">
        <v>464</v>
      </c>
      <c r="L10" s="5">
        <v>463</v>
      </c>
    </row>
    <row r="11" spans="1:12" x14ac:dyDescent="0.25">
      <c r="A11" s="5" t="s">
        <v>65</v>
      </c>
      <c r="B11" s="5" t="s">
        <v>66</v>
      </c>
      <c r="C11" s="5">
        <v>1317</v>
      </c>
      <c r="D11" s="5">
        <v>1335</v>
      </c>
      <c r="E11" s="5">
        <v>1333</v>
      </c>
      <c r="F11" s="5">
        <v>1375</v>
      </c>
      <c r="G11" s="5">
        <v>1421</v>
      </c>
      <c r="H11" s="5">
        <v>1463</v>
      </c>
      <c r="I11" s="5">
        <v>1494</v>
      </c>
      <c r="J11" s="5">
        <v>1536</v>
      </c>
      <c r="K11" s="5">
        <v>1554</v>
      </c>
      <c r="L11" s="5">
        <v>1579</v>
      </c>
    </row>
    <row r="12" spans="1:12" x14ac:dyDescent="0.25">
      <c r="A12" s="5" t="s">
        <v>67</v>
      </c>
      <c r="B12" s="5" t="s">
        <v>151</v>
      </c>
      <c r="C12" s="5">
        <v>1079</v>
      </c>
      <c r="D12" s="5">
        <v>1114</v>
      </c>
      <c r="E12" s="5">
        <v>1185</v>
      </c>
      <c r="F12" s="5">
        <v>1297</v>
      </c>
      <c r="G12" s="5">
        <v>1260</v>
      </c>
      <c r="H12" s="5">
        <v>1190</v>
      </c>
      <c r="I12" s="5">
        <v>1158</v>
      </c>
      <c r="J12" s="5">
        <v>1212</v>
      </c>
      <c r="K12" s="5">
        <v>1192</v>
      </c>
      <c r="L12" s="5">
        <v>1306</v>
      </c>
    </row>
    <row r="13" spans="1:12" x14ac:dyDescent="0.25">
      <c r="A13" s="5" t="s">
        <v>68</v>
      </c>
      <c r="B13" s="5" t="s">
        <v>173</v>
      </c>
      <c r="C13" s="5">
        <v>871</v>
      </c>
      <c r="D13" s="5">
        <v>853</v>
      </c>
      <c r="E13" s="5">
        <v>869</v>
      </c>
      <c r="F13" s="5">
        <v>905</v>
      </c>
      <c r="G13" s="5">
        <v>888</v>
      </c>
      <c r="H13" s="5">
        <v>865</v>
      </c>
      <c r="I13" s="5">
        <v>803</v>
      </c>
      <c r="J13" s="5">
        <v>860</v>
      </c>
      <c r="K13" s="5">
        <v>876</v>
      </c>
      <c r="L13" s="5">
        <v>893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AD346-35B1-490C-A92D-9B4A0244BE4C}">
  <dimension ref="A1:M19"/>
  <sheetViews>
    <sheetView topLeftCell="B7" zoomScale="46" zoomScaleNormal="46" workbookViewId="0">
      <selection activeCell="M80" sqref="M80"/>
    </sheetView>
  </sheetViews>
  <sheetFormatPr defaultRowHeight="13.8" x14ac:dyDescent="0.25"/>
  <cols>
    <col min="1" max="1" width="16.21875" style="2" hidden="1" customWidth="1"/>
    <col min="2" max="2" width="28.109375" style="2" customWidth="1"/>
    <col min="3" max="3" width="27.88671875" style="2" customWidth="1"/>
    <col min="4" max="16384" width="8.88671875" style="2"/>
  </cols>
  <sheetData>
    <row r="1" spans="1:13" x14ac:dyDescent="0.25">
      <c r="A1" s="1" t="s">
        <v>56</v>
      </c>
      <c r="B1" s="1" t="s">
        <v>56</v>
      </c>
    </row>
    <row r="3" spans="1:13" x14ac:dyDescent="0.25">
      <c r="A3" s="1" t="s">
        <v>1</v>
      </c>
      <c r="B3" s="1" t="s">
        <v>1</v>
      </c>
      <c r="C3" s="3">
        <v>43861.539236111115</v>
      </c>
      <c r="E3" s="2" t="s">
        <v>176</v>
      </c>
    </row>
    <row r="4" spans="1:13" x14ac:dyDescent="0.25">
      <c r="A4" s="1" t="s">
        <v>2</v>
      </c>
      <c r="B4" s="1" t="s">
        <v>2</v>
      </c>
      <c r="C4" s="3">
        <v>43875.717798333339</v>
      </c>
      <c r="E4" s="2" t="s">
        <v>177</v>
      </c>
    </row>
    <row r="5" spans="1:13" x14ac:dyDescent="0.25">
      <c r="A5" s="1" t="s">
        <v>3</v>
      </c>
      <c r="B5" s="1" t="s">
        <v>3</v>
      </c>
      <c r="C5" s="1" t="s">
        <v>4</v>
      </c>
    </row>
    <row r="7" spans="1:13" x14ac:dyDescent="0.25">
      <c r="A7" s="1" t="s">
        <v>11</v>
      </c>
      <c r="B7" s="1" t="s">
        <v>11</v>
      </c>
      <c r="C7" s="1" t="s">
        <v>12</v>
      </c>
    </row>
    <row r="8" spans="1:13" x14ac:dyDescent="0.25">
      <c r="A8" s="1" t="s">
        <v>5</v>
      </c>
      <c r="B8" s="1" t="s">
        <v>5</v>
      </c>
      <c r="C8" s="1" t="s">
        <v>6</v>
      </c>
    </row>
    <row r="9" spans="1:13" x14ac:dyDescent="0.25">
      <c r="A9" s="1" t="s">
        <v>7</v>
      </c>
      <c r="B9" s="1" t="s">
        <v>7</v>
      </c>
      <c r="C9" s="1" t="s">
        <v>57</v>
      </c>
    </row>
    <row r="10" spans="1:13" ht="132" customHeight="1" x14ac:dyDescent="0.25">
      <c r="A10" s="1" t="s">
        <v>58</v>
      </c>
      <c r="B10" s="1"/>
      <c r="C10" s="1" t="s">
        <v>190</v>
      </c>
    </row>
    <row r="11" spans="1:13" x14ac:dyDescent="0.25">
      <c r="A11" s="1" t="s">
        <v>13</v>
      </c>
      <c r="B11" s="1"/>
      <c r="C11" s="1" t="s">
        <v>191</v>
      </c>
    </row>
    <row r="13" spans="1:13" x14ac:dyDescent="0.25">
      <c r="A13" s="4" t="s">
        <v>59</v>
      </c>
      <c r="B13" s="5" t="s">
        <v>188</v>
      </c>
      <c r="C13" s="5" t="s">
        <v>16</v>
      </c>
      <c r="D13" s="5" t="s">
        <v>17</v>
      </c>
      <c r="E13" s="5" t="s">
        <v>18</v>
      </c>
      <c r="F13" s="5" t="s">
        <v>19</v>
      </c>
      <c r="G13" s="5" t="s">
        <v>20</v>
      </c>
      <c r="H13" s="5" t="s">
        <v>21</v>
      </c>
      <c r="I13" s="5" t="s">
        <v>22</v>
      </c>
      <c r="J13" s="5" t="s">
        <v>23</v>
      </c>
      <c r="K13" s="5" t="s">
        <v>24</v>
      </c>
      <c r="L13" s="5" t="s">
        <v>25</v>
      </c>
      <c r="M13" s="5" t="s">
        <v>189</v>
      </c>
    </row>
    <row r="14" spans="1:13" x14ac:dyDescent="0.25">
      <c r="A14" s="4" t="s">
        <v>10</v>
      </c>
      <c r="B14" s="5" t="s">
        <v>60</v>
      </c>
      <c r="C14" s="5">
        <v>247216</v>
      </c>
      <c r="D14" s="5">
        <v>241550</v>
      </c>
      <c r="E14" s="5">
        <v>261478</v>
      </c>
      <c r="F14" s="5">
        <v>279320</v>
      </c>
      <c r="G14" s="5">
        <v>285742</v>
      </c>
      <c r="H14" s="5">
        <v>287961</v>
      </c>
      <c r="I14" s="5">
        <v>291245</v>
      </c>
      <c r="J14" s="5">
        <v>311883</v>
      </c>
      <c r="K14" s="5">
        <v>319561</v>
      </c>
      <c r="L14" s="5">
        <v>334988</v>
      </c>
      <c r="M14" s="5">
        <f>L14/(C14/100)</f>
        <v>135.50417448708822</v>
      </c>
    </row>
    <row r="15" spans="1:13" x14ac:dyDescent="0.25">
      <c r="A15" s="4" t="s">
        <v>61</v>
      </c>
      <c r="B15" s="5" t="s">
        <v>62</v>
      </c>
      <c r="C15" s="5">
        <v>10964</v>
      </c>
      <c r="D15" s="5">
        <v>10847</v>
      </c>
      <c r="E15" s="5">
        <v>12827</v>
      </c>
      <c r="F15" s="5">
        <v>14552</v>
      </c>
      <c r="G15" s="5">
        <v>15449</v>
      </c>
      <c r="H15" s="5">
        <v>16485</v>
      </c>
      <c r="I15" s="5">
        <v>16675</v>
      </c>
      <c r="J15" s="5">
        <v>17569</v>
      </c>
      <c r="K15" s="5">
        <v>19487</v>
      </c>
      <c r="L15" s="5">
        <v>21343</v>
      </c>
      <c r="M15" s="5">
        <f t="shared" ref="M15:M19" si="0">L15/(C15/100)</f>
        <v>194.6643560744254</v>
      </c>
    </row>
    <row r="16" spans="1:13" x14ac:dyDescent="0.25">
      <c r="A16" s="4" t="s">
        <v>63</v>
      </c>
      <c r="B16" s="5" t="s">
        <v>64</v>
      </c>
      <c r="C16" s="5">
        <v>33231</v>
      </c>
      <c r="D16" s="5">
        <v>30433</v>
      </c>
      <c r="E16" s="5">
        <v>35950</v>
      </c>
      <c r="F16" s="5">
        <v>38230</v>
      </c>
      <c r="G16" s="5">
        <v>37399</v>
      </c>
      <c r="H16" s="5">
        <v>33854</v>
      </c>
      <c r="I16" s="5">
        <v>34375</v>
      </c>
      <c r="J16" s="5">
        <v>34833</v>
      </c>
      <c r="K16" s="5">
        <v>36708</v>
      </c>
      <c r="L16" s="5">
        <v>36804</v>
      </c>
      <c r="M16" s="5">
        <f t="shared" si="0"/>
        <v>110.75200866660649</v>
      </c>
    </row>
    <row r="17" spans="1:13" x14ac:dyDescent="0.25">
      <c r="A17" s="4" t="s">
        <v>65</v>
      </c>
      <c r="B17" s="5" t="s">
        <v>66</v>
      </c>
      <c r="C17" s="5">
        <v>100531</v>
      </c>
      <c r="D17" s="5">
        <v>101023</v>
      </c>
      <c r="E17" s="5">
        <v>106966</v>
      </c>
      <c r="F17" s="5">
        <v>110976</v>
      </c>
      <c r="G17" s="5">
        <v>116963</v>
      </c>
      <c r="H17" s="5">
        <v>124231</v>
      </c>
      <c r="I17" s="5">
        <v>129761</v>
      </c>
      <c r="J17" s="5">
        <v>137509</v>
      </c>
      <c r="K17" s="5">
        <v>137718</v>
      </c>
      <c r="L17" s="5">
        <v>140655</v>
      </c>
      <c r="M17" s="5">
        <f t="shared" si="0"/>
        <v>139.91206692463021</v>
      </c>
    </row>
    <row r="18" spans="1:13" x14ac:dyDescent="0.25">
      <c r="A18" s="4" t="s">
        <v>67</v>
      </c>
      <c r="B18" s="5" t="s">
        <v>151</v>
      </c>
      <c r="C18" s="5">
        <v>49839</v>
      </c>
      <c r="D18" s="5">
        <v>47984</v>
      </c>
      <c r="E18" s="5">
        <v>52050</v>
      </c>
      <c r="F18" s="5">
        <v>59058</v>
      </c>
      <c r="G18" s="5">
        <v>59099</v>
      </c>
      <c r="H18" s="5">
        <v>57426</v>
      </c>
      <c r="I18" s="5">
        <v>58260</v>
      </c>
      <c r="J18" s="5">
        <v>64311</v>
      </c>
      <c r="K18" s="5">
        <v>66497</v>
      </c>
      <c r="L18" s="5">
        <v>74205</v>
      </c>
      <c r="M18" s="5">
        <f t="shared" si="0"/>
        <v>148.88942394510323</v>
      </c>
    </row>
    <row r="19" spans="1:13" x14ac:dyDescent="0.25">
      <c r="A19" s="4" t="s">
        <v>68</v>
      </c>
      <c r="B19" s="5" t="s">
        <v>173</v>
      </c>
      <c r="C19" s="5">
        <v>52650</v>
      </c>
      <c r="D19" s="5">
        <v>51263</v>
      </c>
      <c r="E19" s="5">
        <v>53685</v>
      </c>
      <c r="F19" s="5">
        <v>56504</v>
      </c>
      <c r="G19" s="5">
        <v>56832</v>
      </c>
      <c r="H19" s="5">
        <v>55965</v>
      </c>
      <c r="I19" s="5">
        <v>52175</v>
      </c>
      <c r="J19" s="5">
        <v>57661</v>
      </c>
      <c r="K19" s="5">
        <v>59150</v>
      </c>
      <c r="L19" s="5">
        <v>61982</v>
      </c>
      <c r="M19" s="5">
        <f t="shared" si="0"/>
        <v>117.72459639126306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B355-ED10-4EAC-BB13-EE9E3791B878}">
  <dimension ref="C1:J11"/>
  <sheetViews>
    <sheetView topLeftCell="A34" workbookViewId="0">
      <selection activeCell="Q46" sqref="Q46"/>
    </sheetView>
  </sheetViews>
  <sheetFormatPr defaultRowHeight="14.4" x14ac:dyDescent="0.3"/>
  <cols>
    <col min="6" max="6" width="19.33203125" customWidth="1"/>
  </cols>
  <sheetData>
    <row r="1" spans="3:10" x14ac:dyDescent="0.3">
      <c r="G1" t="s">
        <v>122</v>
      </c>
      <c r="J1" s="2" t="s">
        <v>179</v>
      </c>
    </row>
    <row r="2" spans="3:10" x14ac:dyDescent="0.3">
      <c r="C2" t="s">
        <v>169</v>
      </c>
      <c r="J2" s="2" t="s">
        <v>181</v>
      </c>
    </row>
    <row r="3" spans="3:10" x14ac:dyDescent="0.3">
      <c r="F3" t="s">
        <v>116</v>
      </c>
      <c r="G3">
        <v>70700</v>
      </c>
    </row>
    <row r="4" spans="3:10" x14ac:dyDescent="0.3">
      <c r="F4" t="s">
        <v>117</v>
      </c>
      <c r="G4">
        <v>356700</v>
      </c>
    </row>
    <row r="5" spans="3:10" x14ac:dyDescent="0.3">
      <c r="F5" t="s">
        <v>118</v>
      </c>
      <c r="G5">
        <v>112700</v>
      </c>
    </row>
    <row r="6" spans="3:10" x14ac:dyDescent="0.3">
      <c r="F6" t="s">
        <v>119</v>
      </c>
      <c r="G6">
        <v>364800</v>
      </c>
    </row>
    <row r="7" spans="3:10" x14ac:dyDescent="0.3">
      <c r="F7" t="s">
        <v>120</v>
      </c>
      <c r="G7">
        <v>230400</v>
      </c>
    </row>
    <row r="8" spans="3:10" x14ac:dyDescent="0.3">
      <c r="F8" t="s">
        <v>121</v>
      </c>
      <c r="G8">
        <v>191700</v>
      </c>
    </row>
    <row r="11" spans="3:10" x14ac:dyDescent="0.3">
      <c r="D11" s="7" t="s">
        <v>180</v>
      </c>
    </row>
  </sheetData>
  <hyperlinks>
    <hyperlink ref="D11" r:id="rId1" xr:uid="{22D3D4FE-8370-4210-A638-A858CE808578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CF3B-1DAB-4B04-892E-7BCD46D6A298}">
  <dimension ref="A1:K45"/>
  <sheetViews>
    <sheetView topLeftCell="B145" zoomScale="75" zoomScaleNormal="75" workbookViewId="0">
      <selection activeCell="M155" sqref="M155"/>
    </sheetView>
  </sheetViews>
  <sheetFormatPr defaultRowHeight="13.8" x14ac:dyDescent="0.25"/>
  <cols>
    <col min="1" max="1" width="47.109375" style="2" hidden="1" customWidth="1"/>
    <col min="2" max="2" width="47.109375" style="2" customWidth="1"/>
    <col min="3" max="3" width="33.33203125" style="2" customWidth="1"/>
    <col min="4" max="4" width="16.77734375" style="2" customWidth="1"/>
    <col min="5" max="5" width="32.6640625" style="2" customWidth="1"/>
    <col min="6" max="6" width="13.77734375" style="2" bestFit="1" customWidth="1"/>
    <col min="7" max="10" width="8.88671875" style="2"/>
    <col min="11" max="11" width="10.109375" style="2" customWidth="1"/>
    <col min="12" max="256" width="8.88671875" style="2"/>
    <col min="257" max="258" width="47.109375" style="2" customWidth="1"/>
    <col min="259" max="259" width="8.88671875" style="2"/>
    <col min="260" max="260" width="16.77734375" style="2" customWidth="1"/>
    <col min="261" max="261" width="20" style="2" customWidth="1"/>
    <col min="262" max="262" width="13.77734375" style="2" bestFit="1" customWidth="1"/>
    <col min="263" max="266" width="8.88671875" style="2"/>
    <col min="267" max="267" width="10.109375" style="2" customWidth="1"/>
    <col min="268" max="512" width="8.88671875" style="2"/>
    <col min="513" max="514" width="47.109375" style="2" customWidth="1"/>
    <col min="515" max="515" width="8.88671875" style="2"/>
    <col min="516" max="516" width="16.77734375" style="2" customWidth="1"/>
    <col min="517" max="517" width="20" style="2" customWidth="1"/>
    <col min="518" max="518" width="13.77734375" style="2" bestFit="1" customWidth="1"/>
    <col min="519" max="522" width="8.88671875" style="2"/>
    <col min="523" max="523" width="10.109375" style="2" customWidth="1"/>
    <col min="524" max="768" width="8.88671875" style="2"/>
    <col min="769" max="770" width="47.109375" style="2" customWidth="1"/>
    <col min="771" max="771" width="8.88671875" style="2"/>
    <col min="772" max="772" width="16.77734375" style="2" customWidth="1"/>
    <col min="773" max="773" width="20" style="2" customWidth="1"/>
    <col min="774" max="774" width="13.77734375" style="2" bestFit="1" customWidth="1"/>
    <col min="775" max="778" width="8.88671875" style="2"/>
    <col min="779" max="779" width="10.109375" style="2" customWidth="1"/>
    <col min="780" max="1024" width="8.88671875" style="2"/>
    <col min="1025" max="1026" width="47.109375" style="2" customWidth="1"/>
    <col min="1027" max="1027" width="8.88671875" style="2"/>
    <col min="1028" max="1028" width="16.77734375" style="2" customWidth="1"/>
    <col min="1029" max="1029" width="20" style="2" customWidth="1"/>
    <col min="1030" max="1030" width="13.77734375" style="2" bestFit="1" customWidth="1"/>
    <col min="1031" max="1034" width="8.88671875" style="2"/>
    <col min="1035" max="1035" width="10.109375" style="2" customWidth="1"/>
    <col min="1036" max="1280" width="8.88671875" style="2"/>
    <col min="1281" max="1282" width="47.109375" style="2" customWidth="1"/>
    <col min="1283" max="1283" width="8.88671875" style="2"/>
    <col min="1284" max="1284" width="16.77734375" style="2" customWidth="1"/>
    <col min="1285" max="1285" width="20" style="2" customWidth="1"/>
    <col min="1286" max="1286" width="13.77734375" style="2" bestFit="1" customWidth="1"/>
    <col min="1287" max="1290" width="8.88671875" style="2"/>
    <col min="1291" max="1291" width="10.109375" style="2" customWidth="1"/>
    <col min="1292" max="1536" width="8.88671875" style="2"/>
    <col min="1537" max="1538" width="47.109375" style="2" customWidth="1"/>
    <col min="1539" max="1539" width="8.88671875" style="2"/>
    <col min="1540" max="1540" width="16.77734375" style="2" customWidth="1"/>
    <col min="1541" max="1541" width="20" style="2" customWidth="1"/>
    <col min="1542" max="1542" width="13.77734375" style="2" bestFit="1" customWidth="1"/>
    <col min="1543" max="1546" width="8.88671875" style="2"/>
    <col min="1547" max="1547" width="10.109375" style="2" customWidth="1"/>
    <col min="1548" max="1792" width="8.88671875" style="2"/>
    <col min="1793" max="1794" width="47.109375" style="2" customWidth="1"/>
    <col min="1795" max="1795" width="8.88671875" style="2"/>
    <col min="1796" max="1796" width="16.77734375" style="2" customWidth="1"/>
    <col min="1797" max="1797" width="20" style="2" customWidth="1"/>
    <col min="1798" max="1798" width="13.77734375" style="2" bestFit="1" customWidth="1"/>
    <col min="1799" max="1802" width="8.88671875" style="2"/>
    <col min="1803" max="1803" width="10.109375" style="2" customWidth="1"/>
    <col min="1804" max="2048" width="8.88671875" style="2"/>
    <col min="2049" max="2050" width="47.109375" style="2" customWidth="1"/>
    <col min="2051" max="2051" width="8.88671875" style="2"/>
    <col min="2052" max="2052" width="16.77734375" style="2" customWidth="1"/>
    <col min="2053" max="2053" width="20" style="2" customWidth="1"/>
    <col min="2054" max="2054" width="13.77734375" style="2" bestFit="1" customWidth="1"/>
    <col min="2055" max="2058" width="8.88671875" style="2"/>
    <col min="2059" max="2059" width="10.109375" style="2" customWidth="1"/>
    <col min="2060" max="2304" width="8.88671875" style="2"/>
    <col min="2305" max="2306" width="47.109375" style="2" customWidth="1"/>
    <col min="2307" max="2307" width="8.88671875" style="2"/>
    <col min="2308" max="2308" width="16.77734375" style="2" customWidth="1"/>
    <col min="2309" max="2309" width="20" style="2" customWidth="1"/>
    <col min="2310" max="2310" width="13.77734375" style="2" bestFit="1" customWidth="1"/>
    <col min="2311" max="2314" width="8.88671875" style="2"/>
    <col min="2315" max="2315" width="10.109375" style="2" customWidth="1"/>
    <col min="2316" max="2560" width="8.88671875" style="2"/>
    <col min="2561" max="2562" width="47.109375" style="2" customWidth="1"/>
    <col min="2563" max="2563" width="8.88671875" style="2"/>
    <col min="2564" max="2564" width="16.77734375" style="2" customWidth="1"/>
    <col min="2565" max="2565" width="20" style="2" customWidth="1"/>
    <col min="2566" max="2566" width="13.77734375" style="2" bestFit="1" customWidth="1"/>
    <col min="2567" max="2570" width="8.88671875" style="2"/>
    <col min="2571" max="2571" width="10.109375" style="2" customWidth="1"/>
    <col min="2572" max="2816" width="8.88671875" style="2"/>
    <col min="2817" max="2818" width="47.109375" style="2" customWidth="1"/>
    <col min="2819" max="2819" width="8.88671875" style="2"/>
    <col min="2820" max="2820" width="16.77734375" style="2" customWidth="1"/>
    <col min="2821" max="2821" width="20" style="2" customWidth="1"/>
    <col min="2822" max="2822" width="13.77734375" style="2" bestFit="1" customWidth="1"/>
    <col min="2823" max="2826" width="8.88671875" style="2"/>
    <col min="2827" max="2827" width="10.109375" style="2" customWidth="1"/>
    <col min="2828" max="3072" width="8.88671875" style="2"/>
    <col min="3073" max="3074" width="47.109375" style="2" customWidth="1"/>
    <col min="3075" max="3075" width="8.88671875" style="2"/>
    <col min="3076" max="3076" width="16.77734375" style="2" customWidth="1"/>
    <col min="3077" max="3077" width="20" style="2" customWidth="1"/>
    <col min="3078" max="3078" width="13.77734375" style="2" bestFit="1" customWidth="1"/>
    <col min="3079" max="3082" width="8.88671875" style="2"/>
    <col min="3083" max="3083" width="10.109375" style="2" customWidth="1"/>
    <col min="3084" max="3328" width="8.88671875" style="2"/>
    <col min="3329" max="3330" width="47.109375" style="2" customWidth="1"/>
    <col min="3331" max="3331" width="8.88671875" style="2"/>
    <col min="3332" max="3332" width="16.77734375" style="2" customWidth="1"/>
    <col min="3333" max="3333" width="20" style="2" customWidth="1"/>
    <col min="3334" max="3334" width="13.77734375" style="2" bestFit="1" customWidth="1"/>
    <col min="3335" max="3338" width="8.88671875" style="2"/>
    <col min="3339" max="3339" width="10.109375" style="2" customWidth="1"/>
    <col min="3340" max="3584" width="8.88671875" style="2"/>
    <col min="3585" max="3586" width="47.109375" style="2" customWidth="1"/>
    <col min="3587" max="3587" width="8.88671875" style="2"/>
    <col min="3588" max="3588" width="16.77734375" style="2" customWidth="1"/>
    <col min="3589" max="3589" width="20" style="2" customWidth="1"/>
    <col min="3590" max="3590" width="13.77734375" style="2" bestFit="1" customWidth="1"/>
    <col min="3591" max="3594" width="8.88671875" style="2"/>
    <col min="3595" max="3595" width="10.109375" style="2" customWidth="1"/>
    <col min="3596" max="3840" width="8.88671875" style="2"/>
    <col min="3841" max="3842" width="47.109375" style="2" customWidth="1"/>
    <col min="3843" max="3843" width="8.88671875" style="2"/>
    <col min="3844" max="3844" width="16.77734375" style="2" customWidth="1"/>
    <col min="3845" max="3845" width="20" style="2" customWidth="1"/>
    <col min="3846" max="3846" width="13.77734375" style="2" bestFit="1" customWidth="1"/>
    <col min="3847" max="3850" width="8.88671875" style="2"/>
    <col min="3851" max="3851" width="10.109375" style="2" customWidth="1"/>
    <col min="3852" max="4096" width="8.88671875" style="2"/>
    <col min="4097" max="4098" width="47.109375" style="2" customWidth="1"/>
    <col min="4099" max="4099" width="8.88671875" style="2"/>
    <col min="4100" max="4100" width="16.77734375" style="2" customWidth="1"/>
    <col min="4101" max="4101" width="20" style="2" customWidth="1"/>
    <col min="4102" max="4102" width="13.77734375" style="2" bestFit="1" customWidth="1"/>
    <col min="4103" max="4106" width="8.88671875" style="2"/>
    <col min="4107" max="4107" width="10.109375" style="2" customWidth="1"/>
    <col min="4108" max="4352" width="8.88671875" style="2"/>
    <col min="4353" max="4354" width="47.109375" style="2" customWidth="1"/>
    <col min="4355" max="4355" width="8.88671875" style="2"/>
    <col min="4356" max="4356" width="16.77734375" style="2" customWidth="1"/>
    <col min="4357" max="4357" width="20" style="2" customWidth="1"/>
    <col min="4358" max="4358" width="13.77734375" style="2" bestFit="1" customWidth="1"/>
    <col min="4359" max="4362" width="8.88671875" style="2"/>
    <col min="4363" max="4363" width="10.109375" style="2" customWidth="1"/>
    <col min="4364" max="4608" width="8.88671875" style="2"/>
    <col min="4609" max="4610" width="47.109375" style="2" customWidth="1"/>
    <col min="4611" max="4611" width="8.88671875" style="2"/>
    <col min="4612" max="4612" width="16.77734375" style="2" customWidth="1"/>
    <col min="4613" max="4613" width="20" style="2" customWidth="1"/>
    <col min="4614" max="4614" width="13.77734375" style="2" bestFit="1" customWidth="1"/>
    <col min="4615" max="4618" width="8.88671875" style="2"/>
    <col min="4619" max="4619" width="10.109375" style="2" customWidth="1"/>
    <col min="4620" max="4864" width="8.88671875" style="2"/>
    <col min="4865" max="4866" width="47.109375" style="2" customWidth="1"/>
    <col min="4867" max="4867" width="8.88671875" style="2"/>
    <col min="4868" max="4868" width="16.77734375" style="2" customWidth="1"/>
    <col min="4869" max="4869" width="20" style="2" customWidth="1"/>
    <col min="4870" max="4870" width="13.77734375" style="2" bestFit="1" customWidth="1"/>
    <col min="4871" max="4874" width="8.88671875" style="2"/>
    <col min="4875" max="4875" width="10.109375" style="2" customWidth="1"/>
    <col min="4876" max="5120" width="8.88671875" style="2"/>
    <col min="5121" max="5122" width="47.109375" style="2" customWidth="1"/>
    <col min="5123" max="5123" width="8.88671875" style="2"/>
    <col min="5124" max="5124" width="16.77734375" style="2" customWidth="1"/>
    <col min="5125" max="5125" width="20" style="2" customWidth="1"/>
    <col min="5126" max="5126" width="13.77734375" style="2" bestFit="1" customWidth="1"/>
    <col min="5127" max="5130" width="8.88671875" style="2"/>
    <col min="5131" max="5131" width="10.109375" style="2" customWidth="1"/>
    <col min="5132" max="5376" width="8.88671875" style="2"/>
    <col min="5377" max="5378" width="47.109375" style="2" customWidth="1"/>
    <col min="5379" max="5379" width="8.88671875" style="2"/>
    <col min="5380" max="5380" width="16.77734375" style="2" customWidth="1"/>
    <col min="5381" max="5381" width="20" style="2" customWidth="1"/>
    <col min="5382" max="5382" width="13.77734375" style="2" bestFit="1" customWidth="1"/>
    <col min="5383" max="5386" width="8.88671875" style="2"/>
    <col min="5387" max="5387" width="10.109375" style="2" customWidth="1"/>
    <col min="5388" max="5632" width="8.88671875" style="2"/>
    <col min="5633" max="5634" width="47.109375" style="2" customWidth="1"/>
    <col min="5635" max="5635" width="8.88671875" style="2"/>
    <col min="5636" max="5636" width="16.77734375" style="2" customWidth="1"/>
    <col min="5637" max="5637" width="20" style="2" customWidth="1"/>
    <col min="5638" max="5638" width="13.77734375" style="2" bestFit="1" customWidth="1"/>
    <col min="5639" max="5642" width="8.88671875" style="2"/>
    <col min="5643" max="5643" width="10.109375" style="2" customWidth="1"/>
    <col min="5644" max="5888" width="8.88671875" style="2"/>
    <col min="5889" max="5890" width="47.109375" style="2" customWidth="1"/>
    <col min="5891" max="5891" width="8.88671875" style="2"/>
    <col min="5892" max="5892" width="16.77734375" style="2" customWidth="1"/>
    <col min="5893" max="5893" width="20" style="2" customWidth="1"/>
    <col min="5894" max="5894" width="13.77734375" style="2" bestFit="1" customWidth="1"/>
    <col min="5895" max="5898" width="8.88671875" style="2"/>
    <col min="5899" max="5899" width="10.109375" style="2" customWidth="1"/>
    <col min="5900" max="6144" width="8.88671875" style="2"/>
    <col min="6145" max="6146" width="47.109375" style="2" customWidth="1"/>
    <col min="6147" max="6147" width="8.88671875" style="2"/>
    <col min="6148" max="6148" width="16.77734375" style="2" customWidth="1"/>
    <col min="6149" max="6149" width="20" style="2" customWidth="1"/>
    <col min="6150" max="6150" width="13.77734375" style="2" bestFit="1" customWidth="1"/>
    <col min="6151" max="6154" width="8.88671875" style="2"/>
    <col min="6155" max="6155" width="10.109375" style="2" customWidth="1"/>
    <col min="6156" max="6400" width="8.88671875" style="2"/>
    <col min="6401" max="6402" width="47.109375" style="2" customWidth="1"/>
    <col min="6403" max="6403" width="8.88671875" style="2"/>
    <col min="6404" max="6404" width="16.77734375" style="2" customWidth="1"/>
    <col min="6405" max="6405" width="20" style="2" customWidth="1"/>
    <col min="6406" max="6406" width="13.77734375" style="2" bestFit="1" customWidth="1"/>
    <col min="6407" max="6410" width="8.88671875" style="2"/>
    <col min="6411" max="6411" width="10.109375" style="2" customWidth="1"/>
    <col min="6412" max="6656" width="8.88671875" style="2"/>
    <col min="6657" max="6658" width="47.109375" style="2" customWidth="1"/>
    <col min="6659" max="6659" width="8.88671875" style="2"/>
    <col min="6660" max="6660" width="16.77734375" style="2" customWidth="1"/>
    <col min="6661" max="6661" width="20" style="2" customWidth="1"/>
    <col min="6662" max="6662" width="13.77734375" style="2" bestFit="1" customWidth="1"/>
    <col min="6663" max="6666" width="8.88671875" style="2"/>
    <col min="6667" max="6667" width="10.109375" style="2" customWidth="1"/>
    <col min="6668" max="6912" width="8.88671875" style="2"/>
    <col min="6913" max="6914" width="47.109375" style="2" customWidth="1"/>
    <col min="6915" max="6915" width="8.88671875" style="2"/>
    <col min="6916" max="6916" width="16.77734375" style="2" customWidth="1"/>
    <col min="6917" max="6917" width="20" style="2" customWidth="1"/>
    <col min="6918" max="6918" width="13.77734375" style="2" bestFit="1" customWidth="1"/>
    <col min="6919" max="6922" width="8.88671875" style="2"/>
    <col min="6923" max="6923" width="10.109375" style="2" customWidth="1"/>
    <col min="6924" max="7168" width="8.88671875" style="2"/>
    <col min="7169" max="7170" width="47.109375" style="2" customWidth="1"/>
    <col min="7171" max="7171" width="8.88671875" style="2"/>
    <col min="7172" max="7172" width="16.77734375" style="2" customWidth="1"/>
    <col min="7173" max="7173" width="20" style="2" customWidth="1"/>
    <col min="7174" max="7174" width="13.77734375" style="2" bestFit="1" customWidth="1"/>
    <col min="7175" max="7178" width="8.88671875" style="2"/>
    <col min="7179" max="7179" width="10.109375" style="2" customWidth="1"/>
    <col min="7180" max="7424" width="8.88671875" style="2"/>
    <col min="7425" max="7426" width="47.109375" style="2" customWidth="1"/>
    <col min="7427" max="7427" width="8.88671875" style="2"/>
    <col min="7428" max="7428" width="16.77734375" style="2" customWidth="1"/>
    <col min="7429" max="7429" width="20" style="2" customWidth="1"/>
    <col min="7430" max="7430" width="13.77734375" style="2" bestFit="1" customWidth="1"/>
    <col min="7431" max="7434" width="8.88671875" style="2"/>
    <col min="7435" max="7435" width="10.109375" style="2" customWidth="1"/>
    <col min="7436" max="7680" width="8.88671875" style="2"/>
    <col min="7681" max="7682" width="47.109375" style="2" customWidth="1"/>
    <col min="7683" max="7683" width="8.88671875" style="2"/>
    <col min="7684" max="7684" width="16.77734375" style="2" customWidth="1"/>
    <col min="7685" max="7685" width="20" style="2" customWidth="1"/>
    <col min="7686" max="7686" width="13.77734375" style="2" bestFit="1" customWidth="1"/>
    <col min="7687" max="7690" width="8.88671875" style="2"/>
    <col min="7691" max="7691" width="10.109375" style="2" customWidth="1"/>
    <col min="7692" max="7936" width="8.88671875" style="2"/>
    <col min="7937" max="7938" width="47.109375" style="2" customWidth="1"/>
    <col min="7939" max="7939" width="8.88671875" style="2"/>
    <col min="7940" max="7940" width="16.77734375" style="2" customWidth="1"/>
    <col min="7941" max="7941" width="20" style="2" customWidth="1"/>
    <col min="7942" max="7942" width="13.77734375" style="2" bestFit="1" customWidth="1"/>
    <col min="7943" max="7946" width="8.88671875" style="2"/>
    <col min="7947" max="7947" width="10.109375" style="2" customWidth="1"/>
    <col min="7948" max="8192" width="8.88671875" style="2"/>
    <col min="8193" max="8194" width="47.109375" style="2" customWidth="1"/>
    <col min="8195" max="8195" width="8.88671875" style="2"/>
    <col min="8196" max="8196" width="16.77734375" style="2" customWidth="1"/>
    <col min="8197" max="8197" width="20" style="2" customWidth="1"/>
    <col min="8198" max="8198" width="13.77734375" style="2" bestFit="1" customWidth="1"/>
    <col min="8199" max="8202" width="8.88671875" style="2"/>
    <col min="8203" max="8203" width="10.109375" style="2" customWidth="1"/>
    <col min="8204" max="8448" width="8.88671875" style="2"/>
    <col min="8449" max="8450" width="47.109375" style="2" customWidth="1"/>
    <col min="8451" max="8451" width="8.88671875" style="2"/>
    <col min="8452" max="8452" width="16.77734375" style="2" customWidth="1"/>
    <col min="8453" max="8453" width="20" style="2" customWidth="1"/>
    <col min="8454" max="8454" width="13.77734375" style="2" bestFit="1" customWidth="1"/>
    <col min="8455" max="8458" width="8.88671875" style="2"/>
    <col min="8459" max="8459" width="10.109375" style="2" customWidth="1"/>
    <col min="8460" max="8704" width="8.88671875" style="2"/>
    <col min="8705" max="8706" width="47.109375" style="2" customWidth="1"/>
    <col min="8707" max="8707" width="8.88671875" style="2"/>
    <col min="8708" max="8708" width="16.77734375" style="2" customWidth="1"/>
    <col min="8709" max="8709" width="20" style="2" customWidth="1"/>
    <col min="8710" max="8710" width="13.77734375" style="2" bestFit="1" customWidth="1"/>
    <col min="8711" max="8714" width="8.88671875" style="2"/>
    <col min="8715" max="8715" width="10.109375" style="2" customWidth="1"/>
    <col min="8716" max="8960" width="8.88671875" style="2"/>
    <col min="8961" max="8962" width="47.109375" style="2" customWidth="1"/>
    <col min="8963" max="8963" width="8.88671875" style="2"/>
    <col min="8964" max="8964" width="16.77734375" style="2" customWidth="1"/>
    <col min="8965" max="8965" width="20" style="2" customWidth="1"/>
    <col min="8966" max="8966" width="13.77734375" style="2" bestFit="1" customWidth="1"/>
    <col min="8967" max="8970" width="8.88671875" style="2"/>
    <col min="8971" max="8971" width="10.109375" style="2" customWidth="1"/>
    <col min="8972" max="9216" width="8.88671875" style="2"/>
    <col min="9217" max="9218" width="47.109375" style="2" customWidth="1"/>
    <col min="9219" max="9219" width="8.88671875" style="2"/>
    <col min="9220" max="9220" width="16.77734375" style="2" customWidth="1"/>
    <col min="9221" max="9221" width="20" style="2" customWidth="1"/>
    <col min="9222" max="9222" width="13.77734375" style="2" bestFit="1" customWidth="1"/>
    <col min="9223" max="9226" width="8.88671875" style="2"/>
    <col min="9227" max="9227" width="10.109375" style="2" customWidth="1"/>
    <col min="9228" max="9472" width="8.88671875" style="2"/>
    <col min="9473" max="9474" width="47.109375" style="2" customWidth="1"/>
    <col min="9475" max="9475" width="8.88671875" style="2"/>
    <col min="9476" max="9476" width="16.77734375" style="2" customWidth="1"/>
    <col min="9477" max="9477" width="20" style="2" customWidth="1"/>
    <col min="9478" max="9478" width="13.77734375" style="2" bestFit="1" customWidth="1"/>
    <col min="9479" max="9482" width="8.88671875" style="2"/>
    <col min="9483" max="9483" width="10.109375" style="2" customWidth="1"/>
    <col min="9484" max="9728" width="8.88671875" style="2"/>
    <col min="9729" max="9730" width="47.109375" style="2" customWidth="1"/>
    <col min="9731" max="9731" width="8.88671875" style="2"/>
    <col min="9732" max="9732" width="16.77734375" style="2" customWidth="1"/>
    <col min="9733" max="9733" width="20" style="2" customWidth="1"/>
    <col min="9734" max="9734" width="13.77734375" style="2" bestFit="1" customWidth="1"/>
    <col min="9735" max="9738" width="8.88671875" style="2"/>
    <col min="9739" max="9739" width="10.109375" style="2" customWidth="1"/>
    <col min="9740" max="9984" width="8.88671875" style="2"/>
    <col min="9985" max="9986" width="47.109375" style="2" customWidth="1"/>
    <col min="9987" max="9987" width="8.88671875" style="2"/>
    <col min="9988" max="9988" width="16.77734375" style="2" customWidth="1"/>
    <col min="9989" max="9989" width="20" style="2" customWidth="1"/>
    <col min="9990" max="9990" width="13.77734375" style="2" bestFit="1" customWidth="1"/>
    <col min="9991" max="9994" width="8.88671875" style="2"/>
    <col min="9995" max="9995" width="10.109375" style="2" customWidth="1"/>
    <col min="9996" max="10240" width="8.88671875" style="2"/>
    <col min="10241" max="10242" width="47.109375" style="2" customWidth="1"/>
    <col min="10243" max="10243" width="8.88671875" style="2"/>
    <col min="10244" max="10244" width="16.77734375" style="2" customWidth="1"/>
    <col min="10245" max="10245" width="20" style="2" customWidth="1"/>
    <col min="10246" max="10246" width="13.77734375" style="2" bestFit="1" customWidth="1"/>
    <col min="10247" max="10250" width="8.88671875" style="2"/>
    <col min="10251" max="10251" width="10.109375" style="2" customWidth="1"/>
    <col min="10252" max="10496" width="8.88671875" style="2"/>
    <col min="10497" max="10498" width="47.109375" style="2" customWidth="1"/>
    <col min="10499" max="10499" width="8.88671875" style="2"/>
    <col min="10500" max="10500" width="16.77734375" style="2" customWidth="1"/>
    <col min="10501" max="10501" width="20" style="2" customWidth="1"/>
    <col min="10502" max="10502" width="13.77734375" style="2" bestFit="1" customWidth="1"/>
    <col min="10503" max="10506" width="8.88671875" style="2"/>
    <col min="10507" max="10507" width="10.109375" style="2" customWidth="1"/>
    <col min="10508" max="10752" width="8.88671875" style="2"/>
    <col min="10753" max="10754" width="47.109375" style="2" customWidth="1"/>
    <col min="10755" max="10755" width="8.88671875" style="2"/>
    <col min="10756" max="10756" width="16.77734375" style="2" customWidth="1"/>
    <col min="10757" max="10757" width="20" style="2" customWidth="1"/>
    <col min="10758" max="10758" width="13.77734375" style="2" bestFit="1" customWidth="1"/>
    <col min="10759" max="10762" width="8.88671875" style="2"/>
    <col min="10763" max="10763" width="10.109375" style="2" customWidth="1"/>
    <col min="10764" max="11008" width="8.88671875" style="2"/>
    <col min="11009" max="11010" width="47.109375" style="2" customWidth="1"/>
    <col min="11011" max="11011" width="8.88671875" style="2"/>
    <col min="11012" max="11012" width="16.77734375" style="2" customWidth="1"/>
    <col min="11013" max="11013" width="20" style="2" customWidth="1"/>
    <col min="11014" max="11014" width="13.77734375" style="2" bestFit="1" customWidth="1"/>
    <col min="11015" max="11018" width="8.88671875" style="2"/>
    <col min="11019" max="11019" width="10.109375" style="2" customWidth="1"/>
    <col min="11020" max="11264" width="8.88671875" style="2"/>
    <col min="11265" max="11266" width="47.109375" style="2" customWidth="1"/>
    <col min="11267" max="11267" width="8.88671875" style="2"/>
    <col min="11268" max="11268" width="16.77734375" style="2" customWidth="1"/>
    <col min="11269" max="11269" width="20" style="2" customWidth="1"/>
    <col min="11270" max="11270" width="13.77734375" style="2" bestFit="1" customWidth="1"/>
    <col min="11271" max="11274" width="8.88671875" style="2"/>
    <col min="11275" max="11275" width="10.109375" style="2" customWidth="1"/>
    <col min="11276" max="11520" width="8.88671875" style="2"/>
    <col min="11521" max="11522" width="47.109375" style="2" customWidth="1"/>
    <col min="11523" max="11523" width="8.88671875" style="2"/>
    <col min="11524" max="11524" width="16.77734375" style="2" customWidth="1"/>
    <col min="11525" max="11525" width="20" style="2" customWidth="1"/>
    <col min="11526" max="11526" width="13.77734375" style="2" bestFit="1" customWidth="1"/>
    <col min="11527" max="11530" width="8.88671875" style="2"/>
    <col min="11531" max="11531" width="10.109375" style="2" customWidth="1"/>
    <col min="11532" max="11776" width="8.88671875" style="2"/>
    <col min="11777" max="11778" width="47.109375" style="2" customWidth="1"/>
    <col min="11779" max="11779" width="8.88671875" style="2"/>
    <col min="11780" max="11780" width="16.77734375" style="2" customWidth="1"/>
    <col min="11781" max="11781" width="20" style="2" customWidth="1"/>
    <col min="11782" max="11782" width="13.77734375" style="2" bestFit="1" customWidth="1"/>
    <col min="11783" max="11786" width="8.88671875" style="2"/>
    <col min="11787" max="11787" width="10.109375" style="2" customWidth="1"/>
    <col min="11788" max="12032" width="8.88671875" style="2"/>
    <col min="12033" max="12034" width="47.109375" style="2" customWidth="1"/>
    <col min="12035" max="12035" width="8.88671875" style="2"/>
    <col min="12036" max="12036" width="16.77734375" style="2" customWidth="1"/>
    <col min="12037" max="12037" width="20" style="2" customWidth="1"/>
    <col min="12038" max="12038" width="13.77734375" style="2" bestFit="1" customWidth="1"/>
    <col min="12039" max="12042" width="8.88671875" style="2"/>
    <col min="12043" max="12043" width="10.109375" style="2" customWidth="1"/>
    <col min="12044" max="12288" width="8.88671875" style="2"/>
    <col min="12289" max="12290" width="47.109375" style="2" customWidth="1"/>
    <col min="12291" max="12291" width="8.88671875" style="2"/>
    <col min="12292" max="12292" width="16.77734375" style="2" customWidth="1"/>
    <col min="12293" max="12293" width="20" style="2" customWidth="1"/>
    <col min="12294" max="12294" width="13.77734375" style="2" bestFit="1" customWidth="1"/>
    <col min="12295" max="12298" width="8.88671875" style="2"/>
    <col min="12299" max="12299" width="10.109375" style="2" customWidth="1"/>
    <col min="12300" max="12544" width="8.88671875" style="2"/>
    <col min="12545" max="12546" width="47.109375" style="2" customWidth="1"/>
    <col min="12547" max="12547" width="8.88671875" style="2"/>
    <col min="12548" max="12548" width="16.77734375" style="2" customWidth="1"/>
    <col min="12549" max="12549" width="20" style="2" customWidth="1"/>
    <col min="12550" max="12550" width="13.77734375" style="2" bestFit="1" customWidth="1"/>
    <col min="12551" max="12554" width="8.88671875" style="2"/>
    <col min="12555" max="12555" width="10.109375" style="2" customWidth="1"/>
    <col min="12556" max="12800" width="8.88671875" style="2"/>
    <col min="12801" max="12802" width="47.109375" style="2" customWidth="1"/>
    <col min="12803" max="12803" width="8.88671875" style="2"/>
    <col min="12804" max="12804" width="16.77734375" style="2" customWidth="1"/>
    <col min="12805" max="12805" width="20" style="2" customWidth="1"/>
    <col min="12806" max="12806" width="13.77734375" style="2" bestFit="1" customWidth="1"/>
    <col min="12807" max="12810" width="8.88671875" style="2"/>
    <col min="12811" max="12811" width="10.109375" style="2" customWidth="1"/>
    <col min="12812" max="13056" width="8.88671875" style="2"/>
    <col min="13057" max="13058" width="47.109375" style="2" customWidth="1"/>
    <col min="13059" max="13059" width="8.88671875" style="2"/>
    <col min="13060" max="13060" width="16.77734375" style="2" customWidth="1"/>
    <col min="13061" max="13061" width="20" style="2" customWidth="1"/>
    <col min="13062" max="13062" width="13.77734375" style="2" bestFit="1" customWidth="1"/>
    <col min="13063" max="13066" width="8.88671875" style="2"/>
    <col min="13067" max="13067" width="10.109375" style="2" customWidth="1"/>
    <col min="13068" max="13312" width="8.88671875" style="2"/>
    <col min="13313" max="13314" width="47.109375" style="2" customWidth="1"/>
    <col min="13315" max="13315" width="8.88671875" style="2"/>
    <col min="13316" max="13316" width="16.77734375" style="2" customWidth="1"/>
    <col min="13317" max="13317" width="20" style="2" customWidth="1"/>
    <col min="13318" max="13318" width="13.77734375" style="2" bestFit="1" customWidth="1"/>
    <col min="13319" max="13322" width="8.88671875" style="2"/>
    <col min="13323" max="13323" width="10.109375" style="2" customWidth="1"/>
    <col min="13324" max="13568" width="8.88671875" style="2"/>
    <col min="13569" max="13570" width="47.109375" style="2" customWidth="1"/>
    <col min="13571" max="13571" width="8.88671875" style="2"/>
    <col min="13572" max="13572" width="16.77734375" style="2" customWidth="1"/>
    <col min="13573" max="13573" width="20" style="2" customWidth="1"/>
    <col min="13574" max="13574" width="13.77734375" style="2" bestFit="1" customWidth="1"/>
    <col min="13575" max="13578" width="8.88671875" style="2"/>
    <col min="13579" max="13579" width="10.109375" style="2" customWidth="1"/>
    <col min="13580" max="13824" width="8.88671875" style="2"/>
    <col min="13825" max="13826" width="47.109375" style="2" customWidth="1"/>
    <col min="13827" max="13827" width="8.88671875" style="2"/>
    <col min="13828" max="13828" width="16.77734375" style="2" customWidth="1"/>
    <col min="13829" max="13829" width="20" style="2" customWidth="1"/>
    <col min="13830" max="13830" width="13.77734375" style="2" bestFit="1" customWidth="1"/>
    <col min="13831" max="13834" width="8.88671875" style="2"/>
    <col min="13835" max="13835" width="10.109375" style="2" customWidth="1"/>
    <col min="13836" max="14080" width="8.88671875" style="2"/>
    <col min="14081" max="14082" width="47.109375" style="2" customWidth="1"/>
    <col min="14083" max="14083" width="8.88671875" style="2"/>
    <col min="14084" max="14084" width="16.77734375" style="2" customWidth="1"/>
    <col min="14085" max="14085" width="20" style="2" customWidth="1"/>
    <col min="14086" max="14086" width="13.77734375" style="2" bestFit="1" customWidth="1"/>
    <col min="14087" max="14090" width="8.88671875" style="2"/>
    <col min="14091" max="14091" width="10.109375" style="2" customWidth="1"/>
    <col min="14092" max="14336" width="8.88671875" style="2"/>
    <col min="14337" max="14338" width="47.109375" style="2" customWidth="1"/>
    <col min="14339" max="14339" width="8.88671875" style="2"/>
    <col min="14340" max="14340" width="16.77734375" style="2" customWidth="1"/>
    <col min="14341" max="14341" width="20" style="2" customWidth="1"/>
    <col min="14342" max="14342" width="13.77734375" style="2" bestFit="1" customWidth="1"/>
    <col min="14343" max="14346" width="8.88671875" style="2"/>
    <col min="14347" max="14347" width="10.109375" style="2" customWidth="1"/>
    <col min="14348" max="14592" width="8.88671875" style="2"/>
    <col min="14593" max="14594" width="47.109375" style="2" customWidth="1"/>
    <col min="14595" max="14595" width="8.88671875" style="2"/>
    <col min="14596" max="14596" width="16.77734375" style="2" customWidth="1"/>
    <col min="14597" max="14597" width="20" style="2" customWidth="1"/>
    <col min="14598" max="14598" width="13.77734375" style="2" bestFit="1" customWidth="1"/>
    <col min="14599" max="14602" width="8.88671875" style="2"/>
    <col min="14603" max="14603" width="10.109375" style="2" customWidth="1"/>
    <col min="14604" max="14848" width="8.88671875" style="2"/>
    <col min="14849" max="14850" width="47.109375" style="2" customWidth="1"/>
    <col min="14851" max="14851" width="8.88671875" style="2"/>
    <col min="14852" max="14852" width="16.77734375" style="2" customWidth="1"/>
    <col min="14853" max="14853" width="20" style="2" customWidth="1"/>
    <col min="14854" max="14854" width="13.77734375" style="2" bestFit="1" customWidth="1"/>
    <col min="14855" max="14858" width="8.88671875" style="2"/>
    <col min="14859" max="14859" width="10.109375" style="2" customWidth="1"/>
    <col min="14860" max="15104" width="8.88671875" style="2"/>
    <col min="15105" max="15106" width="47.109375" style="2" customWidth="1"/>
    <col min="15107" max="15107" width="8.88671875" style="2"/>
    <col min="15108" max="15108" width="16.77734375" style="2" customWidth="1"/>
    <col min="15109" max="15109" width="20" style="2" customWidth="1"/>
    <col min="15110" max="15110" width="13.77734375" style="2" bestFit="1" customWidth="1"/>
    <col min="15111" max="15114" width="8.88671875" style="2"/>
    <col min="15115" max="15115" width="10.109375" style="2" customWidth="1"/>
    <col min="15116" max="15360" width="8.88671875" style="2"/>
    <col min="15361" max="15362" width="47.109375" style="2" customWidth="1"/>
    <col min="15363" max="15363" width="8.88671875" style="2"/>
    <col min="15364" max="15364" width="16.77734375" style="2" customWidth="1"/>
    <col min="15365" max="15365" width="20" style="2" customWidth="1"/>
    <col min="15366" max="15366" width="13.77734375" style="2" bestFit="1" customWidth="1"/>
    <col min="15367" max="15370" width="8.88671875" style="2"/>
    <col min="15371" max="15371" width="10.109375" style="2" customWidth="1"/>
    <col min="15372" max="15616" width="8.88671875" style="2"/>
    <col min="15617" max="15618" width="47.109375" style="2" customWidth="1"/>
    <col min="15619" max="15619" width="8.88671875" style="2"/>
    <col min="15620" max="15620" width="16.77734375" style="2" customWidth="1"/>
    <col min="15621" max="15621" width="20" style="2" customWidth="1"/>
    <col min="15622" max="15622" width="13.77734375" style="2" bestFit="1" customWidth="1"/>
    <col min="15623" max="15626" width="8.88671875" style="2"/>
    <col min="15627" max="15627" width="10.109375" style="2" customWidth="1"/>
    <col min="15628" max="15872" width="8.88671875" style="2"/>
    <col min="15873" max="15874" width="47.109375" style="2" customWidth="1"/>
    <col min="15875" max="15875" width="8.88671875" style="2"/>
    <col min="15876" max="15876" width="16.77734375" style="2" customWidth="1"/>
    <col min="15877" max="15877" width="20" style="2" customWidth="1"/>
    <col min="15878" max="15878" width="13.77734375" style="2" bestFit="1" customWidth="1"/>
    <col min="15879" max="15882" width="8.88671875" style="2"/>
    <col min="15883" max="15883" width="10.109375" style="2" customWidth="1"/>
    <col min="15884" max="16128" width="8.88671875" style="2"/>
    <col min="16129" max="16130" width="47.109375" style="2" customWidth="1"/>
    <col min="16131" max="16131" width="8.88671875" style="2"/>
    <col min="16132" max="16132" width="16.77734375" style="2" customWidth="1"/>
    <col min="16133" max="16133" width="20" style="2" customWidth="1"/>
    <col min="16134" max="16134" width="13.77734375" style="2" bestFit="1" customWidth="1"/>
    <col min="16135" max="16138" width="8.88671875" style="2"/>
    <col min="16139" max="16139" width="10.109375" style="2" customWidth="1"/>
    <col min="16140" max="16384" width="8.88671875" style="2"/>
  </cols>
  <sheetData>
    <row r="1" spans="1:6" x14ac:dyDescent="0.25">
      <c r="B1" s="1"/>
    </row>
    <row r="3" spans="1:6" x14ac:dyDescent="0.25">
      <c r="A3" s="1"/>
      <c r="B3" s="1"/>
      <c r="C3" s="2" t="s">
        <v>182</v>
      </c>
    </row>
    <row r="4" spans="1:6" x14ac:dyDescent="0.25">
      <c r="A4" s="1"/>
      <c r="B4" s="1"/>
      <c r="C4" s="2" t="s">
        <v>177</v>
      </c>
    </row>
    <row r="5" spans="1:6" x14ac:dyDescent="0.25">
      <c r="A5" s="1"/>
      <c r="B5" s="1"/>
      <c r="C5" s="1"/>
    </row>
    <row r="6" spans="1:6" x14ac:dyDescent="0.25">
      <c r="C6" s="1" t="s">
        <v>0</v>
      </c>
    </row>
    <row r="7" spans="1:6" x14ac:dyDescent="0.25">
      <c r="A7" s="1"/>
      <c r="B7" s="1"/>
      <c r="C7" s="1" t="s">
        <v>123</v>
      </c>
      <c r="D7" s="9" t="s">
        <v>129</v>
      </c>
      <c r="E7" s="9"/>
    </row>
    <row r="8" spans="1:6" x14ac:dyDescent="0.25">
      <c r="A8" s="1"/>
      <c r="B8" s="1"/>
      <c r="C8" s="1" t="s">
        <v>8</v>
      </c>
      <c r="D8" s="8" t="s">
        <v>125</v>
      </c>
      <c r="E8" s="8"/>
    </row>
    <row r="9" spans="1:6" x14ac:dyDescent="0.25">
      <c r="A9" s="1"/>
      <c r="B9" s="1"/>
      <c r="C9" s="1" t="s">
        <v>10</v>
      </c>
      <c r="D9" s="8" t="s">
        <v>126</v>
      </c>
      <c r="E9" s="8"/>
    </row>
    <row r="10" spans="1:6" x14ac:dyDescent="0.25">
      <c r="A10" s="1"/>
      <c r="B10" s="1"/>
      <c r="C10" s="1" t="s">
        <v>12</v>
      </c>
      <c r="D10" s="8" t="s">
        <v>127</v>
      </c>
      <c r="E10" s="8"/>
    </row>
    <row r="11" spans="1:6" x14ac:dyDescent="0.25">
      <c r="A11" s="1"/>
      <c r="B11" s="1"/>
      <c r="C11" s="1" t="s">
        <v>14</v>
      </c>
      <c r="D11" s="8" t="s">
        <v>128</v>
      </c>
      <c r="E11" s="8"/>
    </row>
    <row r="13" spans="1:6" x14ac:dyDescent="0.25">
      <c r="A13" s="5" t="s">
        <v>15</v>
      </c>
      <c r="B13" s="5" t="s">
        <v>187</v>
      </c>
      <c r="C13" s="5" t="s">
        <v>24</v>
      </c>
      <c r="D13" s="5" t="s">
        <v>183</v>
      </c>
      <c r="E13" s="5" t="s">
        <v>184</v>
      </c>
      <c r="F13" s="5" t="s">
        <v>185</v>
      </c>
    </row>
    <row r="14" spans="1:6" x14ac:dyDescent="0.25">
      <c r="A14" s="5" t="s">
        <v>26</v>
      </c>
      <c r="B14" s="5" t="s">
        <v>72</v>
      </c>
      <c r="C14" s="5">
        <v>2431000</v>
      </c>
      <c r="D14" s="5">
        <v>218337</v>
      </c>
      <c r="E14" s="5">
        <f>D14*1000</f>
        <v>218337000</v>
      </c>
      <c r="F14" s="5">
        <v>1.1134164159075191</v>
      </c>
    </row>
    <row r="15" spans="1:6" x14ac:dyDescent="0.25">
      <c r="A15" s="5" t="s">
        <v>27</v>
      </c>
      <c r="B15" s="5" t="s">
        <v>73</v>
      </c>
      <c r="C15" s="5">
        <v>2150000</v>
      </c>
      <c r="D15" s="5">
        <v>187893</v>
      </c>
      <c r="E15" s="5">
        <f t="shared" ref="E15:E42" si="0">D15*1000</f>
        <v>187893000</v>
      </c>
      <c r="F15" s="5">
        <v>1.1442682803510509</v>
      </c>
    </row>
    <row r="16" spans="1:6" x14ac:dyDescent="0.25">
      <c r="A16" s="5" t="s">
        <v>28</v>
      </c>
      <c r="B16" s="5" t="s">
        <v>28</v>
      </c>
      <c r="C16" s="5">
        <v>46958</v>
      </c>
      <c r="D16" s="5">
        <v>4541</v>
      </c>
      <c r="E16" s="5">
        <f t="shared" si="0"/>
        <v>4541000</v>
      </c>
      <c r="F16" s="5">
        <v>1.0340894076194671</v>
      </c>
    </row>
    <row r="17" spans="1:6" x14ac:dyDescent="0.25">
      <c r="A17" s="5" t="s">
        <v>30</v>
      </c>
      <c r="B17" s="5" t="s">
        <v>74</v>
      </c>
      <c r="C17" s="5">
        <v>32082</v>
      </c>
      <c r="D17" s="5">
        <v>2954</v>
      </c>
      <c r="E17" s="5">
        <f t="shared" si="0"/>
        <v>2954000</v>
      </c>
      <c r="F17" s="5">
        <v>1.0860528097494921</v>
      </c>
    </row>
    <row r="18" spans="1:6" x14ac:dyDescent="0.25">
      <c r="A18" s="5" t="s">
        <v>31</v>
      </c>
      <c r="B18" s="5" t="s">
        <v>75</v>
      </c>
      <c r="C18" s="5">
        <v>92420</v>
      </c>
      <c r="D18" s="5">
        <v>5016</v>
      </c>
      <c r="E18" s="5">
        <f t="shared" si="0"/>
        <v>5016000</v>
      </c>
      <c r="F18" s="5">
        <v>1.8425039872408293</v>
      </c>
    </row>
    <row r="19" spans="1:6" x14ac:dyDescent="0.25">
      <c r="A19" s="5" t="s">
        <v>32</v>
      </c>
      <c r="B19" s="5" t="s">
        <v>76</v>
      </c>
      <c r="C19" s="5">
        <v>71242</v>
      </c>
      <c r="D19" s="5">
        <v>2668</v>
      </c>
      <c r="E19" s="5">
        <f t="shared" si="0"/>
        <v>2668000</v>
      </c>
      <c r="F19" s="5">
        <v>2.6702398800599698</v>
      </c>
    </row>
    <row r="20" spans="1:6" x14ac:dyDescent="0.25">
      <c r="A20" s="5" t="s">
        <v>33</v>
      </c>
      <c r="B20" s="5" t="s">
        <v>77</v>
      </c>
      <c r="C20" s="5">
        <v>502651</v>
      </c>
      <c r="D20" s="5">
        <v>40165</v>
      </c>
      <c r="E20" s="5">
        <f t="shared" si="0"/>
        <v>40165000</v>
      </c>
      <c r="F20" s="5">
        <v>1.2514652060251463</v>
      </c>
    </row>
    <row r="21" spans="1:6" x14ac:dyDescent="0.25">
      <c r="A21" s="5" t="s">
        <v>34</v>
      </c>
      <c r="B21" s="5" t="s">
        <v>78</v>
      </c>
      <c r="C21" s="5">
        <v>25758</v>
      </c>
      <c r="D21" s="5">
        <v>612</v>
      </c>
      <c r="E21" s="5">
        <f t="shared" si="0"/>
        <v>612000</v>
      </c>
      <c r="F21" s="5">
        <v>4.2088235294117649</v>
      </c>
    </row>
    <row r="22" spans="1:6" x14ac:dyDescent="0.25">
      <c r="A22" s="5" t="s">
        <v>35</v>
      </c>
      <c r="B22" s="5" t="s">
        <v>79</v>
      </c>
      <c r="C22" s="5">
        <v>26716</v>
      </c>
      <c r="D22" s="5">
        <v>2066</v>
      </c>
      <c r="E22" s="5">
        <f t="shared" si="0"/>
        <v>2066000</v>
      </c>
      <c r="F22" s="5">
        <v>1.2931268151016457</v>
      </c>
    </row>
    <row r="23" spans="1:6" x14ac:dyDescent="0.25">
      <c r="A23" s="5" t="s">
        <v>36</v>
      </c>
      <c r="B23" s="5" t="s">
        <v>82</v>
      </c>
      <c r="C23" s="5">
        <v>194630</v>
      </c>
      <c r="D23" s="5">
        <v>18183</v>
      </c>
      <c r="E23" s="5">
        <f t="shared" si="0"/>
        <v>18183000</v>
      </c>
      <c r="F23" s="5">
        <v>1.0703954242974207</v>
      </c>
    </row>
    <row r="24" spans="1:6" x14ac:dyDescent="0.25">
      <c r="A24" s="5" t="s">
        <v>37</v>
      </c>
      <c r="B24" s="5" t="s">
        <v>83</v>
      </c>
      <c r="C24" s="5">
        <v>320705</v>
      </c>
      <c r="D24" s="5">
        <v>26243</v>
      </c>
      <c r="E24" s="5">
        <f t="shared" si="0"/>
        <v>26243000</v>
      </c>
      <c r="F24" s="5">
        <v>1.2220592157908776</v>
      </c>
    </row>
    <row r="25" spans="1:6" x14ac:dyDescent="0.25">
      <c r="A25" s="5" t="s">
        <v>38</v>
      </c>
      <c r="B25" s="5" t="s">
        <v>84</v>
      </c>
      <c r="C25" s="5">
        <v>37006</v>
      </c>
      <c r="D25" s="5">
        <v>1567</v>
      </c>
      <c r="E25" s="5">
        <f t="shared" si="0"/>
        <v>1567000</v>
      </c>
      <c r="F25" s="5">
        <v>2.3615826419910659</v>
      </c>
    </row>
    <row r="26" spans="1:6" x14ac:dyDescent="0.25">
      <c r="A26" s="5" t="s">
        <v>39</v>
      </c>
      <c r="B26" s="5" t="s">
        <v>85</v>
      </c>
      <c r="C26" s="5">
        <v>385869</v>
      </c>
      <c r="D26" s="5">
        <v>22241</v>
      </c>
      <c r="E26" s="5">
        <f t="shared" si="0"/>
        <v>22241000</v>
      </c>
      <c r="F26" s="5">
        <v>1.7349444719212266</v>
      </c>
    </row>
    <row r="27" spans="1:6" x14ac:dyDescent="0.25">
      <c r="A27" s="5" t="s">
        <v>40</v>
      </c>
      <c r="B27" s="5" t="s">
        <v>88</v>
      </c>
      <c r="C27" s="5">
        <v>20251</v>
      </c>
      <c r="D27" s="5">
        <v>862</v>
      </c>
      <c r="E27" s="5">
        <f t="shared" si="0"/>
        <v>862000</v>
      </c>
      <c r="F27" s="5">
        <v>2.3493039443155452</v>
      </c>
    </row>
    <row r="28" spans="1:6" x14ac:dyDescent="0.25">
      <c r="A28" s="5" t="s">
        <v>41</v>
      </c>
      <c r="B28" s="5" t="s">
        <v>89</v>
      </c>
      <c r="C28" s="5">
        <v>38854</v>
      </c>
      <c r="D28" s="5">
        <v>1318</v>
      </c>
      <c r="E28" s="5">
        <f t="shared" si="0"/>
        <v>1318000</v>
      </c>
      <c r="F28" s="5">
        <v>2.9479514415781489</v>
      </c>
    </row>
    <row r="29" spans="1:6" x14ac:dyDescent="0.25">
      <c r="A29" s="5" t="s">
        <v>42</v>
      </c>
      <c r="B29" s="5" t="s">
        <v>90</v>
      </c>
      <c r="C29" s="5">
        <v>11209</v>
      </c>
      <c r="D29" s="5">
        <v>259</v>
      </c>
      <c r="E29" s="5">
        <f t="shared" si="0"/>
        <v>259000</v>
      </c>
      <c r="F29" s="5">
        <v>4.3277992277992281</v>
      </c>
    </row>
    <row r="30" spans="1:6" x14ac:dyDescent="0.25">
      <c r="A30" s="5" t="s">
        <v>43</v>
      </c>
      <c r="B30" s="5" t="s">
        <v>91</v>
      </c>
      <c r="C30" s="5">
        <v>38858</v>
      </c>
      <c r="D30" s="5">
        <v>4309</v>
      </c>
      <c r="E30" s="5">
        <f t="shared" si="0"/>
        <v>4309000</v>
      </c>
      <c r="F30" s="5">
        <v>0.90178695753074956</v>
      </c>
    </row>
    <row r="31" spans="1:6" x14ac:dyDescent="0.25">
      <c r="A31" s="5" t="s">
        <v>44</v>
      </c>
      <c r="B31" s="5" t="s">
        <v>92</v>
      </c>
      <c r="C31" s="5">
        <v>1508</v>
      </c>
      <c r="D31" s="5">
        <v>205</v>
      </c>
      <c r="E31" s="5">
        <f t="shared" si="0"/>
        <v>205000</v>
      </c>
      <c r="F31" s="5">
        <v>0.73560975609756096</v>
      </c>
    </row>
    <row r="32" spans="1:6" x14ac:dyDescent="0.25">
      <c r="A32" s="5" t="s">
        <v>45</v>
      </c>
      <c r="B32" s="5" t="s">
        <v>93</v>
      </c>
      <c r="C32" s="5">
        <v>99913</v>
      </c>
      <c r="D32" s="5">
        <v>8223</v>
      </c>
      <c r="E32" s="5">
        <f t="shared" si="0"/>
        <v>8223000</v>
      </c>
      <c r="F32" s="5">
        <v>1.2150431715918764</v>
      </c>
    </row>
    <row r="33" spans="1:11" x14ac:dyDescent="0.25">
      <c r="A33" s="5" t="s">
        <v>46</v>
      </c>
      <c r="B33" s="5" t="s">
        <v>94</v>
      </c>
      <c r="C33" s="5">
        <v>152089</v>
      </c>
      <c r="D33" s="5">
        <v>4143</v>
      </c>
      <c r="E33" s="5">
        <f t="shared" si="0"/>
        <v>4143000</v>
      </c>
      <c r="F33" s="5">
        <v>3.6709872073376779</v>
      </c>
    </row>
    <row r="34" spans="1:11" x14ac:dyDescent="0.25">
      <c r="A34" s="5" t="s">
        <v>47</v>
      </c>
      <c r="B34" s="5" t="s">
        <v>95</v>
      </c>
      <c r="C34" s="5">
        <v>459849</v>
      </c>
      <c r="D34" s="5">
        <v>15902</v>
      </c>
      <c r="E34" s="5">
        <f t="shared" si="0"/>
        <v>15902000</v>
      </c>
      <c r="F34" s="5">
        <v>2.8917683310275435</v>
      </c>
    </row>
    <row r="35" spans="1:11" x14ac:dyDescent="0.25">
      <c r="A35" s="5" t="s">
        <v>48</v>
      </c>
      <c r="B35" s="5" t="s">
        <v>96</v>
      </c>
      <c r="C35" s="5">
        <v>88788</v>
      </c>
      <c r="D35" s="5">
        <v>4371</v>
      </c>
      <c r="E35" s="5">
        <f t="shared" si="0"/>
        <v>4371000</v>
      </c>
      <c r="F35" s="5">
        <v>2.0312971859986275</v>
      </c>
    </row>
    <row r="36" spans="1:11" x14ac:dyDescent="0.25">
      <c r="A36" s="5" t="s">
        <v>49</v>
      </c>
      <c r="B36" s="5" t="s">
        <v>97</v>
      </c>
      <c r="C36" s="5">
        <v>148582</v>
      </c>
      <c r="D36" s="5">
        <v>8166</v>
      </c>
      <c r="E36" s="5">
        <f t="shared" si="0"/>
        <v>8166000</v>
      </c>
      <c r="F36" s="5">
        <v>1.8195199608131276</v>
      </c>
    </row>
    <row r="37" spans="1:11" x14ac:dyDescent="0.25">
      <c r="A37" s="5" t="s">
        <v>50</v>
      </c>
      <c r="B37" s="5" t="s">
        <v>98</v>
      </c>
      <c r="C37" s="5">
        <v>20611</v>
      </c>
      <c r="D37" s="5">
        <v>902</v>
      </c>
      <c r="E37" s="5">
        <f t="shared" si="0"/>
        <v>902000</v>
      </c>
      <c r="F37" s="5">
        <v>2.2850332594235034</v>
      </c>
    </row>
    <row r="38" spans="1:11" x14ac:dyDescent="0.25">
      <c r="A38" s="5" t="s">
        <v>51</v>
      </c>
      <c r="B38" s="5" t="s">
        <v>99</v>
      </c>
      <c r="C38" s="5">
        <v>33053</v>
      </c>
      <c r="D38" s="5">
        <v>2472</v>
      </c>
      <c r="E38" s="5">
        <f t="shared" si="0"/>
        <v>2472000</v>
      </c>
      <c r="F38" s="5">
        <v>1.3370954692556634</v>
      </c>
    </row>
    <row r="39" spans="1:11" x14ac:dyDescent="0.25">
      <c r="A39" s="5" t="s">
        <v>52</v>
      </c>
      <c r="B39" s="5" t="s">
        <v>100</v>
      </c>
      <c r="C39" s="5">
        <v>134214</v>
      </c>
      <c r="D39" s="5">
        <v>2380</v>
      </c>
      <c r="E39" s="5">
        <f t="shared" si="0"/>
        <v>2380000</v>
      </c>
      <c r="F39" s="5">
        <v>5.6392436974789915</v>
      </c>
    </row>
    <row r="40" spans="1:11" x14ac:dyDescent="0.25">
      <c r="A40" s="5" t="s">
        <v>53</v>
      </c>
      <c r="B40" s="5" t="s">
        <v>101</v>
      </c>
      <c r="C40" s="5">
        <v>58126</v>
      </c>
      <c r="D40" s="5">
        <v>4736</v>
      </c>
      <c r="E40" s="5">
        <f t="shared" si="0"/>
        <v>4736000</v>
      </c>
      <c r="F40" s="5">
        <v>1.2273226351351352</v>
      </c>
    </row>
    <row r="41" spans="1:11" x14ac:dyDescent="0.25">
      <c r="A41" s="5" t="s">
        <v>54</v>
      </c>
      <c r="B41" s="5" t="s">
        <v>102</v>
      </c>
      <c r="C41" s="5">
        <v>257002</v>
      </c>
      <c r="D41" s="5">
        <v>30444</v>
      </c>
      <c r="E41" s="5">
        <f t="shared" si="0"/>
        <v>30444000</v>
      </c>
      <c r="F41" s="5">
        <v>0.84417947707265795</v>
      </c>
    </row>
    <row r="42" spans="1:11" x14ac:dyDescent="0.25">
      <c r="A42" s="5" t="s">
        <v>55</v>
      </c>
      <c r="B42" s="5" t="s">
        <v>124</v>
      </c>
      <c r="C42" s="5" t="s">
        <v>29</v>
      </c>
      <c r="D42" s="5">
        <v>4423</v>
      </c>
      <c r="E42" s="5">
        <f t="shared" si="0"/>
        <v>4423000</v>
      </c>
      <c r="F42" s="5"/>
      <c r="G42" s="6" t="s">
        <v>29</v>
      </c>
      <c r="H42" s="6" t="s">
        <v>29</v>
      </c>
      <c r="I42" s="6" t="s">
        <v>29</v>
      </c>
      <c r="J42" s="6" t="s">
        <v>29</v>
      </c>
      <c r="K42" s="6" t="s">
        <v>29</v>
      </c>
    </row>
    <row r="44" spans="1:11" x14ac:dyDescent="0.25">
      <c r="A44" s="1"/>
      <c r="B44" s="1"/>
    </row>
    <row r="45" spans="1:11" x14ac:dyDescent="0.25">
      <c r="A45" s="1"/>
      <c r="B45" s="1"/>
      <c r="C45" s="1"/>
    </row>
  </sheetData>
  <autoFilter ref="A13:K42" xr:uid="{E6A28597-8F1A-4BDD-A80F-736F80CFFD63}"/>
  <phoneticPr fontId="6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32EA7-BC9F-4F5F-8814-BF38FDD3340D}">
  <dimension ref="A1:L48"/>
  <sheetViews>
    <sheetView topLeftCell="J76" zoomScaleNormal="100" workbookViewId="0">
      <selection activeCell="P112" sqref="P112"/>
    </sheetView>
  </sheetViews>
  <sheetFormatPr defaultRowHeight="13.8" x14ac:dyDescent="0.25"/>
  <cols>
    <col min="1" max="1" width="19.109375" style="2" hidden="1" customWidth="1"/>
    <col min="2" max="2" width="27.109375" style="2" customWidth="1"/>
    <col min="3" max="256" width="8.88671875" style="2"/>
    <col min="257" max="257" width="19.109375" style="2" customWidth="1"/>
    <col min="258" max="258" width="27.109375" style="2" customWidth="1"/>
    <col min="259" max="512" width="8.88671875" style="2"/>
    <col min="513" max="513" width="19.109375" style="2" customWidth="1"/>
    <col min="514" max="514" width="27.109375" style="2" customWidth="1"/>
    <col min="515" max="768" width="8.88671875" style="2"/>
    <col min="769" max="769" width="19.109375" style="2" customWidth="1"/>
    <col min="770" max="770" width="27.109375" style="2" customWidth="1"/>
    <col min="771" max="1024" width="8.88671875" style="2"/>
    <col min="1025" max="1025" width="19.109375" style="2" customWidth="1"/>
    <col min="1026" max="1026" width="27.109375" style="2" customWidth="1"/>
    <col min="1027" max="1280" width="8.88671875" style="2"/>
    <col min="1281" max="1281" width="19.109375" style="2" customWidth="1"/>
    <col min="1282" max="1282" width="27.109375" style="2" customWidth="1"/>
    <col min="1283" max="1536" width="8.88671875" style="2"/>
    <col min="1537" max="1537" width="19.109375" style="2" customWidth="1"/>
    <col min="1538" max="1538" width="27.109375" style="2" customWidth="1"/>
    <col min="1539" max="1792" width="8.88671875" style="2"/>
    <col min="1793" max="1793" width="19.109375" style="2" customWidth="1"/>
    <col min="1794" max="1794" width="27.109375" style="2" customWidth="1"/>
    <col min="1795" max="2048" width="8.88671875" style="2"/>
    <col min="2049" max="2049" width="19.109375" style="2" customWidth="1"/>
    <col min="2050" max="2050" width="27.109375" style="2" customWidth="1"/>
    <col min="2051" max="2304" width="8.88671875" style="2"/>
    <col min="2305" max="2305" width="19.109375" style="2" customWidth="1"/>
    <col min="2306" max="2306" width="27.109375" style="2" customWidth="1"/>
    <col min="2307" max="2560" width="8.88671875" style="2"/>
    <col min="2561" max="2561" width="19.109375" style="2" customWidth="1"/>
    <col min="2562" max="2562" width="27.109375" style="2" customWidth="1"/>
    <col min="2563" max="2816" width="8.88671875" style="2"/>
    <col min="2817" max="2817" width="19.109375" style="2" customWidth="1"/>
    <col min="2818" max="2818" width="27.109375" style="2" customWidth="1"/>
    <col min="2819" max="3072" width="8.88671875" style="2"/>
    <col min="3073" max="3073" width="19.109375" style="2" customWidth="1"/>
    <col min="3074" max="3074" width="27.109375" style="2" customWidth="1"/>
    <col min="3075" max="3328" width="8.88671875" style="2"/>
    <col min="3329" max="3329" width="19.109375" style="2" customWidth="1"/>
    <col min="3330" max="3330" width="27.109375" style="2" customWidth="1"/>
    <col min="3331" max="3584" width="8.88671875" style="2"/>
    <col min="3585" max="3585" width="19.109375" style="2" customWidth="1"/>
    <col min="3586" max="3586" width="27.109375" style="2" customWidth="1"/>
    <col min="3587" max="3840" width="8.88671875" style="2"/>
    <col min="3841" max="3841" width="19.109375" style="2" customWidth="1"/>
    <col min="3842" max="3842" width="27.109375" style="2" customWidth="1"/>
    <col min="3843" max="4096" width="8.88671875" style="2"/>
    <col min="4097" max="4097" width="19.109375" style="2" customWidth="1"/>
    <col min="4098" max="4098" width="27.109375" style="2" customWidth="1"/>
    <col min="4099" max="4352" width="8.88671875" style="2"/>
    <col min="4353" max="4353" width="19.109375" style="2" customWidth="1"/>
    <col min="4354" max="4354" width="27.109375" style="2" customWidth="1"/>
    <col min="4355" max="4608" width="8.88671875" style="2"/>
    <col min="4609" max="4609" width="19.109375" style="2" customWidth="1"/>
    <col min="4610" max="4610" width="27.109375" style="2" customWidth="1"/>
    <col min="4611" max="4864" width="8.88671875" style="2"/>
    <col min="4865" max="4865" width="19.109375" style="2" customWidth="1"/>
    <col min="4866" max="4866" width="27.109375" style="2" customWidth="1"/>
    <col min="4867" max="5120" width="8.88671875" style="2"/>
    <col min="5121" max="5121" width="19.109375" style="2" customWidth="1"/>
    <col min="5122" max="5122" width="27.109375" style="2" customWidth="1"/>
    <col min="5123" max="5376" width="8.88671875" style="2"/>
    <col min="5377" max="5377" width="19.109375" style="2" customWidth="1"/>
    <col min="5378" max="5378" width="27.109375" style="2" customWidth="1"/>
    <col min="5379" max="5632" width="8.88671875" style="2"/>
    <col min="5633" max="5633" width="19.109375" style="2" customWidth="1"/>
    <col min="5634" max="5634" width="27.109375" style="2" customWidth="1"/>
    <col min="5635" max="5888" width="8.88671875" style="2"/>
    <col min="5889" max="5889" width="19.109375" style="2" customWidth="1"/>
    <col min="5890" max="5890" width="27.109375" style="2" customWidth="1"/>
    <col min="5891" max="6144" width="8.88671875" style="2"/>
    <col min="6145" max="6145" width="19.109375" style="2" customWidth="1"/>
    <col min="6146" max="6146" width="27.109375" style="2" customWidth="1"/>
    <col min="6147" max="6400" width="8.88671875" style="2"/>
    <col min="6401" max="6401" width="19.109375" style="2" customWidth="1"/>
    <col min="6402" max="6402" width="27.109375" style="2" customWidth="1"/>
    <col min="6403" max="6656" width="8.88671875" style="2"/>
    <col min="6657" max="6657" width="19.109375" style="2" customWidth="1"/>
    <col min="6658" max="6658" width="27.109375" style="2" customWidth="1"/>
    <col min="6659" max="6912" width="8.88671875" style="2"/>
    <col min="6913" max="6913" width="19.109375" style="2" customWidth="1"/>
    <col min="6914" max="6914" width="27.109375" style="2" customWidth="1"/>
    <col min="6915" max="7168" width="8.88671875" style="2"/>
    <col min="7169" max="7169" width="19.109375" style="2" customWidth="1"/>
    <col min="7170" max="7170" width="27.109375" style="2" customWidth="1"/>
    <col min="7171" max="7424" width="8.88671875" style="2"/>
    <col min="7425" max="7425" width="19.109375" style="2" customWidth="1"/>
    <col min="7426" max="7426" width="27.109375" style="2" customWidth="1"/>
    <col min="7427" max="7680" width="8.88671875" style="2"/>
    <col min="7681" max="7681" width="19.109375" style="2" customWidth="1"/>
    <col min="7682" max="7682" width="27.109375" style="2" customWidth="1"/>
    <col min="7683" max="7936" width="8.88671875" style="2"/>
    <col min="7937" max="7937" width="19.109375" style="2" customWidth="1"/>
    <col min="7938" max="7938" width="27.109375" style="2" customWidth="1"/>
    <col min="7939" max="8192" width="8.88671875" style="2"/>
    <col min="8193" max="8193" width="19.109375" style="2" customWidth="1"/>
    <col min="8194" max="8194" width="27.109375" style="2" customWidth="1"/>
    <col min="8195" max="8448" width="8.88671875" style="2"/>
    <col min="8449" max="8449" width="19.109375" style="2" customWidth="1"/>
    <col min="8450" max="8450" width="27.109375" style="2" customWidth="1"/>
    <col min="8451" max="8704" width="8.88671875" style="2"/>
    <col min="8705" max="8705" width="19.109375" style="2" customWidth="1"/>
    <col min="8706" max="8706" width="27.109375" style="2" customWidth="1"/>
    <col min="8707" max="8960" width="8.88671875" style="2"/>
    <col min="8961" max="8961" width="19.109375" style="2" customWidth="1"/>
    <col min="8962" max="8962" width="27.109375" style="2" customWidth="1"/>
    <col min="8963" max="9216" width="8.88671875" style="2"/>
    <col min="9217" max="9217" width="19.109375" style="2" customWidth="1"/>
    <col min="9218" max="9218" width="27.109375" style="2" customWidth="1"/>
    <col min="9219" max="9472" width="8.88671875" style="2"/>
    <col min="9473" max="9473" width="19.109375" style="2" customWidth="1"/>
    <col min="9474" max="9474" width="27.109375" style="2" customWidth="1"/>
    <col min="9475" max="9728" width="8.88671875" style="2"/>
    <col min="9729" max="9729" width="19.109375" style="2" customWidth="1"/>
    <col min="9730" max="9730" width="27.109375" style="2" customWidth="1"/>
    <col min="9731" max="9984" width="8.88671875" style="2"/>
    <col min="9985" max="9985" width="19.109375" style="2" customWidth="1"/>
    <col min="9986" max="9986" width="27.109375" style="2" customWidth="1"/>
    <col min="9987" max="10240" width="8.88671875" style="2"/>
    <col min="10241" max="10241" width="19.109375" style="2" customWidth="1"/>
    <col min="10242" max="10242" width="27.109375" style="2" customWidth="1"/>
    <col min="10243" max="10496" width="8.88671875" style="2"/>
    <col min="10497" max="10497" width="19.109375" style="2" customWidth="1"/>
    <col min="10498" max="10498" width="27.109375" style="2" customWidth="1"/>
    <col min="10499" max="10752" width="8.88671875" style="2"/>
    <col min="10753" max="10753" width="19.109375" style="2" customWidth="1"/>
    <col min="10754" max="10754" width="27.109375" style="2" customWidth="1"/>
    <col min="10755" max="11008" width="8.88671875" style="2"/>
    <col min="11009" max="11009" width="19.109375" style="2" customWidth="1"/>
    <col min="11010" max="11010" width="27.109375" style="2" customWidth="1"/>
    <col min="11011" max="11264" width="8.88671875" style="2"/>
    <col min="11265" max="11265" width="19.109375" style="2" customWidth="1"/>
    <col min="11266" max="11266" width="27.109375" style="2" customWidth="1"/>
    <col min="11267" max="11520" width="8.88671875" style="2"/>
    <col min="11521" max="11521" width="19.109375" style="2" customWidth="1"/>
    <col min="11522" max="11522" width="27.109375" style="2" customWidth="1"/>
    <col min="11523" max="11776" width="8.88671875" style="2"/>
    <col min="11777" max="11777" width="19.109375" style="2" customWidth="1"/>
    <col min="11778" max="11778" width="27.109375" style="2" customWidth="1"/>
    <col min="11779" max="12032" width="8.88671875" style="2"/>
    <col min="12033" max="12033" width="19.109375" style="2" customWidth="1"/>
    <col min="12034" max="12034" width="27.109375" style="2" customWidth="1"/>
    <col min="12035" max="12288" width="8.88671875" style="2"/>
    <col min="12289" max="12289" width="19.109375" style="2" customWidth="1"/>
    <col min="12290" max="12290" width="27.109375" style="2" customWidth="1"/>
    <col min="12291" max="12544" width="8.88671875" style="2"/>
    <col min="12545" max="12545" width="19.109375" style="2" customWidth="1"/>
    <col min="12546" max="12546" width="27.109375" style="2" customWidth="1"/>
    <col min="12547" max="12800" width="8.88671875" style="2"/>
    <col min="12801" max="12801" width="19.109375" style="2" customWidth="1"/>
    <col min="12802" max="12802" width="27.109375" style="2" customWidth="1"/>
    <col min="12803" max="13056" width="8.88671875" style="2"/>
    <col min="13057" max="13057" width="19.109375" style="2" customWidth="1"/>
    <col min="13058" max="13058" width="27.109375" style="2" customWidth="1"/>
    <col min="13059" max="13312" width="8.88671875" style="2"/>
    <col min="13313" max="13313" width="19.109375" style="2" customWidth="1"/>
    <col min="13314" max="13314" width="27.109375" style="2" customWidth="1"/>
    <col min="13315" max="13568" width="8.88671875" style="2"/>
    <col min="13569" max="13569" width="19.109375" style="2" customWidth="1"/>
    <col min="13570" max="13570" width="27.109375" style="2" customWidth="1"/>
    <col min="13571" max="13824" width="8.88671875" style="2"/>
    <col min="13825" max="13825" width="19.109375" style="2" customWidth="1"/>
    <col min="13826" max="13826" width="27.109375" style="2" customWidth="1"/>
    <col min="13827" max="14080" width="8.88671875" style="2"/>
    <col min="14081" max="14081" width="19.109375" style="2" customWidth="1"/>
    <col min="14082" max="14082" width="27.109375" style="2" customWidth="1"/>
    <col min="14083" max="14336" width="8.88671875" style="2"/>
    <col min="14337" max="14337" width="19.109375" style="2" customWidth="1"/>
    <col min="14338" max="14338" width="27.109375" style="2" customWidth="1"/>
    <col min="14339" max="14592" width="8.88671875" style="2"/>
    <col min="14593" max="14593" width="19.109375" style="2" customWidth="1"/>
    <col min="14594" max="14594" width="27.109375" style="2" customWidth="1"/>
    <col min="14595" max="14848" width="8.88671875" style="2"/>
    <col min="14849" max="14849" width="19.109375" style="2" customWidth="1"/>
    <col min="14850" max="14850" width="27.109375" style="2" customWidth="1"/>
    <col min="14851" max="15104" width="8.88671875" style="2"/>
    <col min="15105" max="15105" width="19.109375" style="2" customWidth="1"/>
    <col min="15106" max="15106" width="27.109375" style="2" customWidth="1"/>
    <col min="15107" max="15360" width="8.88671875" style="2"/>
    <col min="15361" max="15361" width="19.109375" style="2" customWidth="1"/>
    <col min="15362" max="15362" width="27.109375" style="2" customWidth="1"/>
    <col min="15363" max="15616" width="8.88671875" style="2"/>
    <col min="15617" max="15617" width="19.109375" style="2" customWidth="1"/>
    <col min="15618" max="15618" width="27.109375" style="2" customWidth="1"/>
    <col min="15619" max="15872" width="8.88671875" style="2"/>
    <col min="15873" max="15873" width="19.109375" style="2" customWidth="1"/>
    <col min="15874" max="15874" width="27.109375" style="2" customWidth="1"/>
    <col min="15875" max="16128" width="8.88671875" style="2"/>
    <col min="16129" max="16129" width="19.109375" style="2" customWidth="1"/>
    <col min="16130" max="16130" width="27.109375" style="2" customWidth="1"/>
    <col min="16131" max="16384" width="8.88671875" style="2"/>
  </cols>
  <sheetData>
    <row r="1" spans="1:12" x14ac:dyDescent="0.25">
      <c r="A1" s="1" t="s">
        <v>69</v>
      </c>
      <c r="B1" s="1" t="s">
        <v>69</v>
      </c>
      <c r="G1" s="16" t="s">
        <v>186</v>
      </c>
    </row>
    <row r="2" spans="1:12" x14ac:dyDescent="0.25">
      <c r="G2" s="16" t="s">
        <v>178</v>
      </c>
    </row>
    <row r="3" spans="1:12" x14ac:dyDescent="0.25">
      <c r="A3" s="1" t="s">
        <v>1</v>
      </c>
      <c r="B3" s="1" t="s">
        <v>1</v>
      </c>
      <c r="C3" s="3">
        <v>43868.403379629628</v>
      </c>
    </row>
    <row r="4" spans="1:12" x14ac:dyDescent="0.25">
      <c r="A4" s="1" t="s">
        <v>2</v>
      </c>
      <c r="B4" s="1" t="s">
        <v>2</v>
      </c>
      <c r="C4" s="3">
        <v>43876.144784999997</v>
      </c>
    </row>
    <row r="5" spans="1:12" x14ac:dyDescent="0.25">
      <c r="A5" s="1" t="s">
        <v>3</v>
      </c>
      <c r="B5" s="1" t="s">
        <v>3</v>
      </c>
      <c r="C5" s="1" t="s">
        <v>4</v>
      </c>
    </row>
    <row r="7" spans="1:12" x14ac:dyDescent="0.25">
      <c r="A7" s="1" t="s">
        <v>70</v>
      </c>
      <c r="B7" s="1" t="s">
        <v>70</v>
      </c>
      <c r="C7" s="1" t="s">
        <v>192</v>
      </c>
    </row>
    <row r="8" spans="1:12" x14ac:dyDescent="0.25">
      <c r="A8" s="1" t="s">
        <v>7</v>
      </c>
      <c r="B8" s="1" t="s">
        <v>7</v>
      </c>
      <c r="C8" s="1" t="s">
        <v>193</v>
      </c>
    </row>
    <row r="10" spans="1:12" x14ac:dyDescent="0.25">
      <c r="A10" s="4" t="s">
        <v>15</v>
      </c>
      <c r="B10" s="5" t="s">
        <v>187</v>
      </c>
      <c r="C10" s="5" t="s">
        <v>17</v>
      </c>
      <c r="D10" s="5" t="s">
        <v>18</v>
      </c>
      <c r="E10" s="5" t="s">
        <v>19</v>
      </c>
      <c r="F10" s="5" t="s">
        <v>20</v>
      </c>
      <c r="G10" s="5" t="s">
        <v>21</v>
      </c>
      <c r="H10" s="5" t="s">
        <v>22</v>
      </c>
      <c r="I10" s="5" t="s">
        <v>23</v>
      </c>
      <c r="J10" s="5" t="s">
        <v>24</v>
      </c>
      <c r="K10" s="5" t="s">
        <v>25</v>
      </c>
      <c r="L10" s="5" t="s">
        <v>71</v>
      </c>
    </row>
    <row r="11" spans="1:12" x14ac:dyDescent="0.25">
      <c r="A11" s="4" t="s">
        <v>26</v>
      </c>
      <c r="B11" s="5" t="s">
        <v>72</v>
      </c>
      <c r="C11" s="5">
        <v>12.622</v>
      </c>
      <c r="D11" s="5">
        <v>13.157999999999999</v>
      </c>
      <c r="E11" s="5">
        <v>13.411</v>
      </c>
      <c r="F11" s="5">
        <v>14.69</v>
      </c>
      <c r="G11" s="5">
        <v>15.378</v>
      </c>
      <c r="H11" s="5">
        <v>16.219000000000001</v>
      </c>
      <c r="I11" s="5">
        <v>16.733000000000001</v>
      </c>
      <c r="J11" s="5">
        <v>16.998000000000001</v>
      </c>
      <c r="K11" s="5">
        <v>17.478999999999999</v>
      </c>
      <c r="L11" s="5">
        <v>17.984999999999999</v>
      </c>
    </row>
    <row r="12" spans="1:12" x14ac:dyDescent="0.25">
      <c r="A12" s="4" t="s">
        <v>27</v>
      </c>
      <c r="B12" s="5" t="s">
        <v>73</v>
      </c>
      <c r="C12" s="5">
        <v>13.88</v>
      </c>
      <c r="D12" s="5">
        <v>14.428000000000001</v>
      </c>
      <c r="E12" s="5">
        <v>14.587</v>
      </c>
      <c r="F12" s="5">
        <v>16.062999999999999</v>
      </c>
      <c r="G12" s="5">
        <v>16.710999999999999</v>
      </c>
      <c r="H12" s="5">
        <v>17.481999999999999</v>
      </c>
      <c r="I12" s="5">
        <v>17.850000000000001</v>
      </c>
      <c r="J12" s="5">
        <v>18.052</v>
      </c>
      <c r="K12" s="5">
        <v>18.478000000000002</v>
      </c>
      <c r="L12" s="5">
        <v>18.89</v>
      </c>
    </row>
    <row r="13" spans="1:12" x14ac:dyDescent="0.25">
      <c r="A13" s="4" t="s">
        <v>28</v>
      </c>
      <c r="B13" s="5" t="s">
        <v>28</v>
      </c>
      <c r="C13" s="5">
        <v>4.7149999999999999</v>
      </c>
      <c r="D13" s="5">
        <v>5.6429999999999998</v>
      </c>
      <c r="E13" s="5">
        <v>6.29</v>
      </c>
      <c r="F13" s="5">
        <v>7.18</v>
      </c>
      <c r="G13" s="5">
        <v>7.5149999999999997</v>
      </c>
      <c r="H13" s="5">
        <v>8.032</v>
      </c>
      <c r="I13" s="5">
        <v>8.0030000000000001</v>
      </c>
      <c r="J13" s="5">
        <v>8.7119999999999997</v>
      </c>
      <c r="K13" s="5">
        <v>9.0640000000000001</v>
      </c>
      <c r="L13" s="5">
        <v>9.423</v>
      </c>
    </row>
    <row r="14" spans="1:12" x14ac:dyDescent="0.25">
      <c r="A14" s="4" t="s">
        <v>30</v>
      </c>
      <c r="B14" s="5" t="s">
        <v>74</v>
      </c>
      <c r="C14" s="5">
        <v>12.005000000000001</v>
      </c>
      <c r="D14" s="5">
        <v>13.927</v>
      </c>
      <c r="E14" s="5">
        <v>14.151999999999999</v>
      </c>
      <c r="F14" s="5">
        <v>15.837</v>
      </c>
      <c r="G14" s="5">
        <v>18.898</v>
      </c>
      <c r="H14" s="5">
        <v>18.05</v>
      </c>
      <c r="I14" s="5">
        <v>18.260999999999999</v>
      </c>
      <c r="J14" s="5">
        <v>18.760000000000002</v>
      </c>
      <c r="K14" s="5">
        <v>18.701000000000001</v>
      </c>
      <c r="L14" s="5">
        <v>20.527999999999999</v>
      </c>
    </row>
    <row r="15" spans="1:12" x14ac:dyDescent="0.25">
      <c r="A15" s="4" t="s">
        <v>31</v>
      </c>
      <c r="B15" s="5" t="s">
        <v>75</v>
      </c>
      <c r="C15" s="5">
        <v>9.9779999999999998</v>
      </c>
      <c r="D15" s="5">
        <v>10.513999999999999</v>
      </c>
      <c r="E15" s="5">
        <v>10.945</v>
      </c>
      <c r="F15" s="5">
        <v>12.816000000000001</v>
      </c>
      <c r="G15" s="5">
        <v>13.930999999999999</v>
      </c>
      <c r="H15" s="5">
        <v>15.077999999999999</v>
      </c>
      <c r="I15" s="5">
        <v>15.073</v>
      </c>
      <c r="J15" s="5">
        <v>14.93</v>
      </c>
      <c r="K15" s="5">
        <v>14.803000000000001</v>
      </c>
      <c r="L15" s="5">
        <v>15.15</v>
      </c>
    </row>
    <row r="16" spans="1:12" x14ac:dyDescent="0.25">
      <c r="A16" s="4" t="s">
        <v>32</v>
      </c>
      <c r="B16" s="5" t="s">
        <v>76</v>
      </c>
      <c r="C16" s="5">
        <v>19.95</v>
      </c>
      <c r="D16" s="5">
        <v>21.888999999999999</v>
      </c>
      <c r="E16" s="5">
        <v>23.388000000000002</v>
      </c>
      <c r="F16" s="5">
        <v>25.466000000000001</v>
      </c>
      <c r="G16" s="5">
        <v>27.173999999999999</v>
      </c>
      <c r="H16" s="5">
        <v>29.334</v>
      </c>
      <c r="I16" s="5">
        <v>30.904</v>
      </c>
      <c r="J16" s="5">
        <v>32.029000000000003</v>
      </c>
      <c r="K16" s="5">
        <v>35.037999999999997</v>
      </c>
      <c r="L16" s="5">
        <v>36.134</v>
      </c>
    </row>
    <row r="17" spans="1:12" x14ac:dyDescent="0.25">
      <c r="A17" s="4" t="s">
        <v>33</v>
      </c>
      <c r="B17" s="5" t="s">
        <v>77</v>
      </c>
      <c r="C17" s="5">
        <v>10.87</v>
      </c>
      <c r="D17" s="5">
        <v>11.686</v>
      </c>
      <c r="E17" s="5">
        <v>12.47</v>
      </c>
      <c r="F17" s="5">
        <v>13.555</v>
      </c>
      <c r="G17" s="5">
        <v>13.766</v>
      </c>
      <c r="H17" s="5">
        <v>14.385999999999999</v>
      </c>
      <c r="I17" s="5">
        <v>14.901</v>
      </c>
      <c r="J17" s="5">
        <v>14.885</v>
      </c>
      <c r="K17" s="5">
        <v>15.472</v>
      </c>
      <c r="L17" s="5">
        <v>16.481000000000002</v>
      </c>
    </row>
    <row r="18" spans="1:12" x14ac:dyDescent="0.25">
      <c r="A18" s="4" t="s">
        <v>34</v>
      </c>
      <c r="B18" s="5" t="s">
        <v>78</v>
      </c>
      <c r="C18" s="5">
        <v>22.931000000000001</v>
      </c>
      <c r="D18" s="5">
        <v>24.574000000000002</v>
      </c>
      <c r="E18" s="5">
        <v>25.344999999999999</v>
      </c>
      <c r="F18" s="5">
        <v>25.524000000000001</v>
      </c>
      <c r="G18" s="5">
        <v>25.324000000000002</v>
      </c>
      <c r="H18" s="5">
        <v>26.145</v>
      </c>
      <c r="I18" s="5">
        <v>28.228000000000002</v>
      </c>
      <c r="J18" s="5">
        <v>28.684000000000001</v>
      </c>
      <c r="K18" s="5">
        <v>29.126999999999999</v>
      </c>
      <c r="L18" s="5">
        <v>29.995999999999999</v>
      </c>
    </row>
    <row r="19" spans="1:12" x14ac:dyDescent="0.25">
      <c r="A19" s="4" t="s">
        <v>35</v>
      </c>
      <c r="B19" s="5" t="s">
        <v>79</v>
      </c>
      <c r="C19" s="5">
        <v>5.1769999999999996</v>
      </c>
      <c r="D19" s="5">
        <v>5.7069999999999999</v>
      </c>
      <c r="E19" s="5">
        <v>6.6459999999999999</v>
      </c>
      <c r="F19" s="5">
        <v>7.0540000000000003</v>
      </c>
      <c r="G19" s="5">
        <v>7.6180000000000003</v>
      </c>
      <c r="H19" s="5">
        <v>8.5980000000000008</v>
      </c>
      <c r="I19" s="5">
        <v>9.1080000000000005</v>
      </c>
      <c r="J19" s="5">
        <v>9.2579999999999991</v>
      </c>
      <c r="K19" s="5">
        <v>10.587999999999999</v>
      </c>
      <c r="L19" s="5">
        <v>11.061</v>
      </c>
    </row>
    <row r="20" spans="1:12" x14ac:dyDescent="0.25">
      <c r="A20" s="4" t="s">
        <v>80</v>
      </c>
      <c r="B20" s="5" t="s">
        <v>81</v>
      </c>
      <c r="C20" s="5">
        <v>8.7309999999999999</v>
      </c>
      <c r="D20" s="5">
        <v>10.077</v>
      </c>
      <c r="E20" s="5">
        <v>11.153</v>
      </c>
      <c r="F20" s="5">
        <v>13.741</v>
      </c>
      <c r="G20" s="5">
        <v>15.326000000000001</v>
      </c>
      <c r="H20" s="5">
        <v>15.683</v>
      </c>
      <c r="I20" s="5">
        <v>15.69</v>
      </c>
      <c r="J20" s="5">
        <v>15.39</v>
      </c>
      <c r="K20" s="5">
        <v>16.951000000000001</v>
      </c>
      <c r="L20" s="5">
        <v>18.001999999999999</v>
      </c>
    </row>
    <row r="21" spans="1:12" x14ac:dyDescent="0.25">
      <c r="A21" s="4" t="s">
        <v>36</v>
      </c>
      <c r="B21" s="5" t="s">
        <v>82</v>
      </c>
      <c r="C21" s="5">
        <v>12.962999999999999</v>
      </c>
      <c r="D21" s="5">
        <v>13.81</v>
      </c>
      <c r="E21" s="5">
        <v>13.223000000000001</v>
      </c>
      <c r="F21" s="5">
        <v>14.287000000000001</v>
      </c>
      <c r="G21" s="5">
        <v>15.319000000000001</v>
      </c>
      <c r="H21" s="5">
        <v>16.125</v>
      </c>
      <c r="I21" s="5">
        <v>16.228000000000002</v>
      </c>
      <c r="J21" s="5">
        <v>17.427</v>
      </c>
      <c r="K21" s="5">
        <v>17.562999999999999</v>
      </c>
      <c r="L21" s="5">
        <v>17.414000000000001</v>
      </c>
    </row>
    <row r="22" spans="1:12" x14ac:dyDescent="0.25">
      <c r="A22" s="4" t="s">
        <v>37</v>
      </c>
      <c r="B22" s="5" t="s">
        <v>83</v>
      </c>
      <c r="C22" s="5">
        <v>12.215999999999999</v>
      </c>
      <c r="D22" s="5">
        <v>12.672000000000001</v>
      </c>
      <c r="E22" s="5">
        <v>11.016</v>
      </c>
      <c r="F22" s="5">
        <v>13.436999999999999</v>
      </c>
      <c r="G22" s="5">
        <v>14.042999999999999</v>
      </c>
      <c r="H22" s="5">
        <v>14.581</v>
      </c>
      <c r="I22" s="5">
        <v>15.012</v>
      </c>
      <c r="J22" s="5">
        <v>15.68</v>
      </c>
      <c r="K22" s="5">
        <v>16.010999999999999</v>
      </c>
      <c r="L22" s="5">
        <v>16.593</v>
      </c>
    </row>
    <row r="23" spans="1:12" x14ac:dyDescent="0.25">
      <c r="A23" s="4" t="s">
        <v>38</v>
      </c>
      <c r="B23" s="5" t="s">
        <v>84</v>
      </c>
      <c r="C23" s="5">
        <v>23.597000000000001</v>
      </c>
      <c r="D23" s="5">
        <v>25.103000000000002</v>
      </c>
      <c r="E23" s="5">
        <v>25.388999999999999</v>
      </c>
      <c r="F23" s="5">
        <v>26.757000000000001</v>
      </c>
      <c r="G23" s="5">
        <v>28.04</v>
      </c>
      <c r="H23" s="5">
        <v>27.817</v>
      </c>
      <c r="I23" s="5">
        <v>28.969000000000001</v>
      </c>
      <c r="J23" s="5">
        <v>28.266999999999999</v>
      </c>
      <c r="K23" s="5">
        <v>27.28</v>
      </c>
      <c r="L23" s="5">
        <v>28.024000000000001</v>
      </c>
    </row>
    <row r="24" spans="1:12" x14ac:dyDescent="0.25">
      <c r="A24" s="4" t="s">
        <v>39</v>
      </c>
      <c r="B24" s="5" t="s">
        <v>85</v>
      </c>
      <c r="C24" s="5">
        <v>12.775</v>
      </c>
      <c r="D24" s="5">
        <v>13.023</v>
      </c>
      <c r="E24" s="5">
        <v>12.881</v>
      </c>
      <c r="F24" s="5">
        <v>15.441000000000001</v>
      </c>
      <c r="G24" s="5">
        <v>16.741</v>
      </c>
      <c r="H24" s="5">
        <v>17.082000000000001</v>
      </c>
      <c r="I24" s="5">
        <v>17.524999999999999</v>
      </c>
      <c r="J24" s="5">
        <v>17.414999999999999</v>
      </c>
      <c r="K24" s="5">
        <v>18.266999999999999</v>
      </c>
      <c r="L24" s="5">
        <v>17.774999999999999</v>
      </c>
    </row>
    <row r="25" spans="1:12" x14ac:dyDescent="0.25">
      <c r="A25" s="4" t="s">
        <v>86</v>
      </c>
      <c r="B25" s="5" t="s">
        <v>87</v>
      </c>
      <c r="C25" s="5">
        <v>5.9249999999999998</v>
      </c>
      <c r="D25" s="5">
        <v>6.173</v>
      </c>
      <c r="E25" s="5">
        <v>6.2610000000000001</v>
      </c>
      <c r="F25" s="5">
        <v>7.1369999999999996</v>
      </c>
      <c r="G25" s="5">
        <v>8.4559999999999995</v>
      </c>
      <c r="H25" s="5">
        <v>9.1720000000000006</v>
      </c>
      <c r="I25" s="5">
        <v>9.9290000000000003</v>
      </c>
      <c r="J25" s="5">
        <v>9.859</v>
      </c>
      <c r="K25" s="5">
        <v>10.491</v>
      </c>
      <c r="L25" s="5">
        <v>13.882</v>
      </c>
    </row>
    <row r="26" spans="1:12" x14ac:dyDescent="0.25">
      <c r="A26" s="4" t="s">
        <v>40</v>
      </c>
      <c r="B26" s="5" t="s">
        <v>88</v>
      </c>
      <c r="C26" s="5">
        <v>34.317</v>
      </c>
      <c r="D26" s="5">
        <v>30.375</v>
      </c>
      <c r="E26" s="5">
        <v>33.478000000000002</v>
      </c>
      <c r="F26" s="5">
        <v>35.709000000000003</v>
      </c>
      <c r="G26" s="5">
        <v>37.036999999999999</v>
      </c>
      <c r="H26" s="5">
        <v>38.628999999999998</v>
      </c>
      <c r="I26" s="5">
        <v>37.537999999999997</v>
      </c>
      <c r="J26" s="5">
        <v>37.137999999999998</v>
      </c>
      <c r="K26" s="5">
        <v>39.018999999999998</v>
      </c>
      <c r="L26" s="5">
        <v>40.292000000000002</v>
      </c>
    </row>
    <row r="27" spans="1:12" x14ac:dyDescent="0.25">
      <c r="A27" s="4" t="s">
        <v>41</v>
      </c>
      <c r="B27" s="5" t="s">
        <v>89</v>
      </c>
      <c r="C27" s="5">
        <v>19.797999999999998</v>
      </c>
      <c r="D27" s="5">
        <v>19.64</v>
      </c>
      <c r="E27" s="5">
        <v>19.945</v>
      </c>
      <c r="F27" s="5">
        <v>21.437000000000001</v>
      </c>
      <c r="G27" s="5">
        <v>22.689</v>
      </c>
      <c r="H27" s="5">
        <v>23.593</v>
      </c>
      <c r="I27" s="5">
        <v>25.751000000000001</v>
      </c>
      <c r="J27" s="5">
        <v>25.614000000000001</v>
      </c>
      <c r="K27" s="5">
        <v>26.039000000000001</v>
      </c>
      <c r="L27" s="5">
        <v>24.448</v>
      </c>
    </row>
    <row r="28" spans="1:12" x14ac:dyDescent="0.25">
      <c r="A28" s="4" t="s">
        <v>42</v>
      </c>
      <c r="B28" s="5" t="s">
        <v>90</v>
      </c>
      <c r="C28" s="5">
        <v>2.94</v>
      </c>
      <c r="D28" s="5">
        <v>2.8639999999999999</v>
      </c>
      <c r="E28" s="5">
        <v>2.8740000000000001</v>
      </c>
      <c r="F28" s="5">
        <v>3.14</v>
      </c>
      <c r="G28" s="5">
        <v>3.5310000000000001</v>
      </c>
      <c r="H28" s="5">
        <v>4.5119999999999996</v>
      </c>
      <c r="I28" s="5">
        <v>5.05</v>
      </c>
      <c r="J28" s="5">
        <v>5.44</v>
      </c>
      <c r="K28" s="5">
        <v>6.2859999999999996</v>
      </c>
      <c r="L28" s="5">
        <v>9.0589999999999993</v>
      </c>
    </row>
    <row r="29" spans="1:12" x14ac:dyDescent="0.25">
      <c r="A29" s="4" t="s">
        <v>43</v>
      </c>
      <c r="B29" s="5" t="s">
        <v>91</v>
      </c>
      <c r="C29" s="5">
        <v>11.673</v>
      </c>
      <c r="D29" s="5">
        <v>12.742000000000001</v>
      </c>
      <c r="E29" s="5">
        <v>13.972</v>
      </c>
      <c r="F29" s="5">
        <v>15.53</v>
      </c>
      <c r="G29" s="5">
        <v>16.204999999999998</v>
      </c>
      <c r="H29" s="5">
        <v>14.618</v>
      </c>
      <c r="I29" s="5">
        <v>14.494999999999999</v>
      </c>
      <c r="J29" s="5">
        <v>14.315</v>
      </c>
      <c r="K29" s="5">
        <v>13.516999999999999</v>
      </c>
      <c r="L29" s="5">
        <v>12.489000000000001</v>
      </c>
    </row>
    <row r="30" spans="1:12" x14ac:dyDescent="0.25">
      <c r="A30" s="4" t="s">
        <v>44</v>
      </c>
      <c r="B30" s="5" t="s">
        <v>92</v>
      </c>
      <c r="C30" s="5">
        <v>0.221</v>
      </c>
      <c r="D30" s="5">
        <v>0.97899999999999998</v>
      </c>
      <c r="E30" s="5">
        <v>1.85</v>
      </c>
      <c r="F30" s="5">
        <v>2.8620000000000001</v>
      </c>
      <c r="G30" s="5">
        <v>3.76</v>
      </c>
      <c r="H30" s="5">
        <v>4.7439999999999998</v>
      </c>
      <c r="I30" s="5">
        <v>5.1189999999999998</v>
      </c>
      <c r="J30" s="5">
        <v>6.2080000000000002</v>
      </c>
      <c r="K30" s="5">
        <v>7.27</v>
      </c>
      <c r="L30" s="5">
        <v>7.9779999999999998</v>
      </c>
    </row>
    <row r="31" spans="1:12" x14ac:dyDescent="0.25">
      <c r="A31" s="4" t="s">
        <v>45</v>
      </c>
      <c r="B31" s="5" t="s">
        <v>93</v>
      </c>
      <c r="C31" s="5">
        <v>4.266</v>
      </c>
      <c r="D31" s="5">
        <v>3.9169999999999998</v>
      </c>
      <c r="E31" s="5">
        <v>4.524</v>
      </c>
      <c r="F31" s="5">
        <v>4.6589999999999998</v>
      </c>
      <c r="G31" s="5">
        <v>4.6909999999999998</v>
      </c>
      <c r="H31" s="5">
        <v>5.415</v>
      </c>
      <c r="I31" s="5">
        <v>5.657</v>
      </c>
      <c r="J31" s="5">
        <v>5.827</v>
      </c>
      <c r="K31" s="5">
        <v>6.4610000000000003</v>
      </c>
      <c r="L31" s="5">
        <v>7.3849999999999998</v>
      </c>
    </row>
    <row r="32" spans="1:12" x14ac:dyDescent="0.25">
      <c r="A32" s="4" t="s">
        <v>46</v>
      </c>
      <c r="B32" s="5" t="s">
        <v>94</v>
      </c>
      <c r="C32" s="5">
        <v>31.02</v>
      </c>
      <c r="D32" s="5">
        <v>31.199000000000002</v>
      </c>
      <c r="E32" s="5">
        <v>31.562999999999999</v>
      </c>
      <c r="F32" s="5">
        <v>32.677999999999997</v>
      </c>
      <c r="G32" s="5">
        <v>32.770000000000003</v>
      </c>
      <c r="H32" s="5">
        <v>33.652999999999999</v>
      </c>
      <c r="I32" s="5">
        <v>33.542000000000002</v>
      </c>
      <c r="J32" s="5">
        <v>33.365000000000002</v>
      </c>
      <c r="K32" s="5">
        <v>33.143999999999998</v>
      </c>
      <c r="L32" s="5">
        <v>33.426000000000002</v>
      </c>
    </row>
    <row r="33" spans="1:12" x14ac:dyDescent="0.25">
      <c r="A33" s="4" t="s">
        <v>47</v>
      </c>
      <c r="B33" s="5" t="s">
        <v>95</v>
      </c>
      <c r="C33" s="5">
        <v>8.6609999999999996</v>
      </c>
      <c r="D33" s="5">
        <v>9.2530000000000001</v>
      </c>
      <c r="E33" s="5">
        <v>10.295</v>
      </c>
      <c r="F33" s="5">
        <v>10.897</v>
      </c>
      <c r="G33" s="5">
        <v>11.368</v>
      </c>
      <c r="H33" s="5">
        <v>11.494999999999999</v>
      </c>
      <c r="I33" s="5">
        <v>11.743</v>
      </c>
      <c r="J33" s="5">
        <v>11.266999999999999</v>
      </c>
      <c r="K33" s="5">
        <v>10.964</v>
      </c>
      <c r="L33" s="5">
        <v>11.284000000000001</v>
      </c>
    </row>
    <row r="34" spans="1:12" x14ac:dyDescent="0.25">
      <c r="A34" s="4" t="s">
        <v>48</v>
      </c>
      <c r="B34" s="5" t="s">
        <v>96</v>
      </c>
      <c r="C34" s="5">
        <v>24.420999999999999</v>
      </c>
      <c r="D34" s="5">
        <v>24.164999999999999</v>
      </c>
      <c r="E34" s="5">
        <v>24.616</v>
      </c>
      <c r="F34" s="5">
        <v>24.579000000000001</v>
      </c>
      <c r="G34" s="5">
        <v>25.7</v>
      </c>
      <c r="H34" s="5">
        <v>29.507999999999999</v>
      </c>
      <c r="I34" s="5">
        <v>30.513999999999999</v>
      </c>
      <c r="J34" s="5">
        <v>30.864999999999998</v>
      </c>
      <c r="K34" s="5">
        <v>30.611000000000001</v>
      </c>
      <c r="L34" s="5">
        <v>30.321999999999999</v>
      </c>
    </row>
    <row r="35" spans="1:12" x14ac:dyDescent="0.25">
      <c r="A35" s="4" t="s">
        <v>49</v>
      </c>
      <c r="B35" s="5" t="s">
        <v>97</v>
      </c>
      <c r="C35" s="5">
        <v>22.157</v>
      </c>
      <c r="D35" s="5">
        <v>22.834</v>
      </c>
      <c r="E35" s="5">
        <v>21.186</v>
      </c>
      <c r="F35" s="5">
        <v>22.824999999999999</v>
      </c>
      <c r="G35" s="5">
        <v>23.885999999999999</v>
      </c>
      <c r="H35" s="5">
        <v>24.844999999999999</v>
      </c>
      <c r="I35" s="5">
        <v>24.785</v>
      </c>
      <c r="J35" s="5">
        <v>25.032</v>
      </c>
      <c r="K35" s="5">
        <v>24.454000000000001</v>
      </c>
      <c r="L35" s="5">
        <v>23.875</v>
      </c>
    </row>
    <row r="36" spans="1:12" x14ac:dyDescent="0.25">
      <c r="A36" s="4" t="s">
        <v>50</v>
      </c>
      <c r="B36" s="5" t="s">
        <v>98</v>
      </c>
      <c r="C36" s="5">
        <v>20.146999999999998</v>
      </c>
      <c r="D36" s="5">
        <v>20.420000000000002</v>
      </c>
      <c r="E36" s="5">
        <v>20.257000000000001</v>
      </c>
      <c r="F36" s="5">
        <v>20.818000000000001</v>
      </c>
      <c r="G36" s="5">
        <v>22.407</v>
      </c>
      <c r="H36" s="5">
        <v>21.539000000000001</v>
      </c>
      <c r="I36" s="5">
        <v>21.893999999999998</v>
      </c>
      <c r="J36" s="5">
        <v>21.292999999999999</v>
      </c>
      <c r="K36" s="5">
        <v>21.056000000000001</v>
      </c>
      <c r="L36" s="5">
        <v>21.149000000000001</v>
      </c>
    </row>
    <row r="37" spans="1:12" x14ac:dyDescent="0.25">
      <c r="A37" s="4" t="s">
        <v>51</v>
      </c>
      <c r="B37" s="5" t="s">
        <v>99</v>
      </c>
      <c r="C37" s="5">
        <v>9.3680000000000003</v>
      </c>
      <c r="D37" s="5">
        <v>9.0990000000000002</v>
      </c>
      <c r="E37" s="5">
        <v>10.348000000000001</v>
      </c>
      <c r="F37" s="5">
        <v>10.452999999999999</v>
      </c>
      <c r="G37" s="5">
        <v>10.132999999999999</v>
      </c>
      <c r="H37" s="5">
        <v>11.712999999999999</v>
      </c>
      <c r="I37" s="5">
        <v>12.882</v>
      </c>
      <c r="J37" s="5">
        <v>12.029</v>
      </c>
      <c r="K37" s="5">
        <v>11.465</v>
      </c>
      <c r="L37" s="5">
        <v>11.896000000000001</v>
      </c>
    </row>
    <row r="38" spans="1:12" x14ac:dyDescent="0.25">
      <c r="A38" s="4" t="s">
        <v>52</v>
      </c>
      <c r="B38" s="5" t="s">
        <v>100</v>
      </c>
      <c r="C38" s="5">
        <v>31.343</v>
      </c>
      <c r="D38" s="5">
        <v>32.441000000000003</v>
      </c>
      <c r="E38" s="5">
        <v>32.787999999999997</v>
      </c>
      <c r="F38" s="5">
        <v>34.433999999999997</v>
      </c>
      <c r="G38" s="5">
        <v>36.729999999999997</v>
      </c>
      <c r="H38" s="5">
        <v>38.78</v>
      </c>
      <c r="I38" s="5">
        <v>39.32</v>
      </c>
      <c r="J38" s="5">
        <v>39.011000000000003</v>
      </c>
      <c r="K38" s="5">
        <v>40.917000000000002</v>
      </c>
      <c r="L38" s="5">
        <v>41.161999999999999</v>
      </c>
    </row>
    <row r="39" spans="1:12" x14ac:dyDescent="0.25">
      <c r="A39" s="4" t="s">
        <v>53</v>
      </c>
      <c r="B39" s="5" t="s">
        <v>101</v>
      </c>
      <c r="C39" s="5">
        <v>47.88</v>
      </c>
      <c r="D39" s="5">
        <v>46.957999999999998</v>
      </c>
      <c r="E39" s="5">
        <v>48.244999999999997</v>
      </c>
      <c r="F39" s="5">
        <v>50.23</v>
      </c>
      <c r="G39" s="5">
        <v>50.8</v>
      </c>
      <c r="H39" s="5">
        <v>51.874000000000002</v>
      </c>
      <c r="I39" s="5">
        <v>53.009</v>
      </c>
      <c r="J39" s="5">
        <v>53.371000000000002</v>
      </c>
      <c r="K39" s="5">
        <v>54.201000000000001</v>
      </c>
      <c r="L39" s="5">
        <v>54.645000000000003</v>
      </c>
    </row>
    <row r="40" spans="1:12" x14ac:dyDescent="0.25">
      <c r="A40" s="4" t="s">
        <v>54</v>
      </c>
      <c r="B40" s="5" t="s">
        <v>102</v>
      </c>
      <c r="C40" s="5">
        <v>3.3420000000000001</v>
      </c>
      <c r="D40" s="5">
        <v>3.782</v>
      </c>
      <c r="E40" s="5">
        <v>4.32</v>
      </c>
      <c r="F40" s="5">
        <v>4.41</v>
      </c>
      <c r="G40" s="5">
        <v>5.4980000000000002</v>
      </c>
      <c r="H40" s="5">
        <v>6.7370000000000001</v>
      </c>
      <c r="I40" s="5">
        <v>8.3369999999999997</v>
      </c>
      <c r="J40" s="5">
        <v>8.9809999999999999</v>
      </c>
      <c r="K40" s="5">
        <v>9.7309999999999999</v>
      </c>
      <c r="L40" s="5">
        <v>11.016999999999999</v>
      </c>
    </row>
    <row r="41" spans="1:12" x14ac:dyDescent="0.25">
      <c r="A41" s="4" t="s">
        <v>103</v>
      </c>
      <c r="B41" s="5" t="s">
        <v>104</v>
      </c>
      <c r="C41" s="5">
        <v>65.131</v>
      </c>
      <c r="D41" s="5">
        <v>61.515000000000001</v>
      </c>
      <c r="E41" s="5">
        <v>64.701999999999998</v>
      </c>
      <c r="F41" s="5">
        <v>65.55</v>
      </c>
      <c r="G41" s="5">
        <v>66.745999999999995</v>
      </c>
      <c r="H41" s="5">
        <v>69.19</v>
      </c>
      <c r="I41" s="5">
        <v>69.192999999999998</v>
      </c>
      <c r="J41" s="5">
        <v>70.162999999999997</v>
      </c>
      <c r="K41" s="5">
        <v>71.647000000000006</v>
      </c>
      <c r="L41" s="5">
        <v>72.751999999999995</v>
      </c>
    </row>
    <row r="42" spans="1:12" x14ac:dyDescent="0.25">
      <c r="A42" s="4" t="s">
        <v>105</v>
      </c>
      <c r="B42" s="5" t="s">
        <v>105</v>
      </c>
      <c r="C42" s="5">
        <v>39.463999999999999</v>
      </c>
      <c r="D42" s="5">
        <v>40.662999999999997</v>
      </c>
      <c r="E42" s="5">
        <v>40.67</v>
      </c>
      <c r="F42" s="5">
        <v>41.530999999999999</v>
      </c>
      <c r="G42" s="5">
        <v>43.734999999999999</v>
      </c>
      <c r="H42" s="5">
        <v>44.110999999999997</v>
      </c>
      <c r="I42" s="5">
        <v>43.088999999999999</v>
      </c>
      <c r="J42" s="5">
        <v>41.558</v>
      </c>
      <c r="K42" s="5">
        <v>39.707999999999998</v>
      </c>
      <c r="L42" s="5">
        <v>38.807000000000002</v>
      </c>
    </row>
    <row r="43" spans="1:12" x14ac:dyDescent="0.25">
      <c r="A43" s="4" t="s">
        <v>106</v>
      </c>
      <c r="B43" s="5" t="s">
        <v>107</v>
      </c>
      <c r="C43" s="5">
        <v>17.238</v>
      </c>
      <c r="D43" s="5">
        <v>16.451000000000001</v>
      </c>
      <c r="E43" s="5">
        <v>16.407</v>
      </c>
      <c r="F43" s="5">
        <v>18.128</v>
      </c>
      <c r="G43" s="5">
        <v>18.509</v>
      </c>
      <c r="H43" s="5">
        <v>19.559000000000001</v>
      </c>
      <c r="I43" s="5">
        <v>19.527000000000001</v>
      </c>
      <c r="J43" s="5">
        <v>18.044</v>
      </c>
      <c r="K43" s="5">
        <v>19.635999999999999</v>
      </c>
      <c r="L43" s="5">
        <v>18.117999999999999</v>
      </c>
    </row>
    <row r="44" spans="1:12" x14ac:dyDescent="0.25">
      <c r="A44" s="4" t="s">
        <v>108</v>
      </c>
      <c r="B44" s="5" t="s">
        <v>109</v>
      </c>
      <c r="C44" s="5">
        <v>31.437000000000001</v>
      </c>
      <c r="D44" s="5">
        <v>31.867000000000001</v>
      </c>
      <c r="E44" s="5">
        <v>31.187000000000001</v>
      </c>
      <c r="F44" s="5">
        <v>35.152000000000001</v>
      </c>
      <c r="G44" s="5">
        <v>33.167000000000002</v>
      </c>
      <c r="H44" s="5">
        <v>31.475999999999999</v>
      </c>
      <c r="I44" s="5">
        <v>34.387</v>
      </c>
      <c r="J44" s="5">
        <v>35.487000000000002</v>
      </c>
      <c r="K44" s="5">
        <v>34.465000000000003</v>
      </c>
      <c r="L44" s="5">
        <v>34.865000000000002</v>
      </c>
    </row>
    <row r="45" spans="1:12" x14ac:dyDescent="0.25">
      <c r="A45" s="4" t="s">
        <v>110</v>
      </c>
      <c r="B45" s="5" t="s">
        <v>111</v>
      </c>
      <c r="C45" s="5">
        <v>21.024000000000001</v>
      </c>
      <c r="D45" s="5">
        <v>19.763000000000002</v>
      </c>
      <c r="E45" s="5">
        <v>19.117999999999999</v>
      </c>
      <c r="F45" s="5">
        <v>20.79</v>
      </c>
      <c r="G45" s="5">
        <v>21.094999999999999</v>
      </c>
      <c r="H45" s="5">
        <v>22.864000000000001</v>
      </c>
      <c r="I45" s="5">
        <v>21.989000000000001</v>
      </c>
      <c r="J45" s="5">
        <v>21.146999999999998</v>
      </c>
      <c r="K45" s="5">
        <v>20.286999999999999</v>
      </c>
      <c r="L45" s="5">
        <v>20.32</v>
      </c>
    </row>
    <row r="46" spans="1:12" x14ac:dyDescent="0.25">
      <c r="A46" s="4" t="s">
        <v>112</v>
      </c>
      <c r="B46" s="5" t="s">
        <v>113</v>
      </c>
      <c r="C46" s="5">
        <v>14.086</v>
      </c>
      <c r="D46" s="5">
        <v>14.013</v>
      </c>
      <c r="E46" s="5">
        <v>12.823</v>
      </c>
      <c r="F46" s="5">
        <v>13.207000000000001</v>
      </c>
      <c r="G46" s="5">
        <v>13.91</v>
      </c>
      <c r="H46" s="5">
        <v>13.596</v>
      </c>
      <c r="I46" s="5">
        <v>13.602</v>
      </c>
      <c r="J46" s="5">
        <v>13.741</v>
      </c>
      <c r="K46" s="5">
        <v>12.766</v>
      </c>
      <c r="L46" s="5">
        <v>13.659000000000001</v>
      </c>
    </row>
    <row r="47" spans="1:12" x14ac:dyDescent="0.25">
      <c r="A47" s="4" t="s">
        <v>114</v>
      </c>
      <c r="B47" s="5" t="s">
        <v>115</v>
      </c>
      <c r="C47" s="5">
        <v>18.23</v>
      </c>
      <c r="D47" s="5">
        <v>18.23</v>
      </c>
      <c r="E47" s="5">
        <v>17.597999999999999</v>
      </c>
      <c r="F47" s="5">
        <v>18.625</v>
      </c>
      <c r="G47" s="5">
        <v>18.623999999999999</v>
      </c>
      <c r="H47" s="5">
        <v>19.544</v>
      </c>
      <c r="I47" s="5">
        <v>18.484000000000002</v>
      </c>
      <c r="J47" s="5">
        <v>24.472000000000001</v>
      </c>
      <c r="K47" s="5">
        <v>23.082000000000001</v>
      </c>
      <c r="L47" s="5">
        <v>24.896000000000001</v>
      </c>
    </row>
    <row r="48" spans="1:12" ht="32.4" customHeight="1" x14ac:dyDescent="0.25"/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8EFF-E955-4557-8134-C812BF541872}">
  <dimension ref="D1:L11"/>
  <sheetViews>
    <sheetView topLeftCell="C1" workbookViewId="0">
      <selection activeCell="S25" sqref="S25"/>
    </sheetView>
  </sheetViews>
  <sheetFormatPr defaultRowHeight="14.4" x14ac:dyDescent="0.3"/>
  <cols>
    <col min="6" max="6" width="19.33203125" customWidth="1"/>
    <col min="7" max="7" width="12.6640625" customWidth="1"/>
  </cols>
  <sheetData>
    <row r="1" spans="4:12" x14ac:dyDescent="0.3">
      <c r="E1" t="s">
        <v>91</v>
      </c>
      <c r="G1" t="s">
        <v>122</v>
      </c>
    </row>
    <row r="2" spans="4:12" x14ac:dyDescent="0.3">
      <c r="G2" t="s">
        <v>91</v>
      </c>
      <c r="H2" t="s">
        <v>170</v>
      </c>
      <c r="I2" t="s">
        <v>171</v>
      </c>
      <c r="J2" t="s">
        <v>75</v>
      </c>
      <c r="K2" t="s">
        <v>95</v>
      </c>
      <c r="L2" t="s">
        <v>99</v>
      </c>
    </row>
    <row r="3" spans="4:12" x14ac:dyDescent="0.3">
      <c r="F3" t="s">
        <v>116</v>
      </c>
      <c r="G3">
        <v>100</v>
      </c>
      <c r="H3">
        <v>70700</v>
      </c>
      <c r="I3">
        <v>2525</v>
      </c>
      <c r="J3">
        <v>1500</v>
      </c>
      <c r="K3">
        <v>1100</v>
      </c>
      <c r="L3">
        <v>1200</v>
      </c>
    </row>
    <row r="4" spans="4:12" x14ac:dyDescent="0.3">
      <c r="F4" t="s">
        <v>117</v>
      </c>
      <c r="G4">
        <v>800</v>
      </c>
      <c r="H4">
        <v>356700</v>
      </c>
      <c r="I4">
        <v>12739.285714285714</v>
      </c>
      <c r="J4">
        <v>900</v>
      </c>
      <c r="K4">
        <v>8000</v>
      </c>
      <c r="L4">
        <v>100</v>
      </c>
    </row>
    <row r="5" spans="4:12" x14ac:dyDescent="0.3">
      <c r="F5" t="s">
        <v>118</v>
      </c>
      <c r="G5">
        <v>1500</v>
      </c>
      <c r="H5">
        <v>112700</v>
      </c>
      <c r="I5">
        <v>4025</v>
      </c>
      <c r="J5">
        <v>1500</v>
      </c>
      <c r="K5">
        <v>1400</v>
      </c>
      <c r="L5">
        <v>300</v>
      </c>
    </row>
    <row r="6" spans="4:12" x14ac:dyDescent="0.3">
      <c r="F6" t="s">
        <v>119</v>
      </c>
      <c r="G6">
        <v>13300</v>
      </c>
      <c r="H6">
        <v>364800</v>
      </c>
      <c r="I6">
        <v>13028.571428571429</v>
      </c>
      <c r="J6">
        <v>12300</v>
      </c>
      <c r="K6">
        <v>25900</v>
      </c>
      <c r="L6">
        <v>9000</v>
      </c>
    </row>
    <row r="7" spans="4:12" x14ac:dyDescent="0.3">
      <c r="F7" t="s">
        <v>120</v>
      </c>
      <c r="G7">
        <v>18200</v>
      </c>
      <c r="H7">
        <v>230400</v>
      </c>
      <c r="I7">
        <v>8228.5714285714294</v>
      </c>
      <c r="J7">
        <v>8400</v>
      </c>
      <c r="K7">
        <v>31400</v>
      </c>
      <c r="L7">
        <v>3800</v>
      </c>
    </row>
    <row r="8" spans="4:12" x14ac:dyDescent="0.3">
      <c r="F8" t="s">
        <v>121</v>
      </c>
      <c r="G8">
        <v>400</v>
      </c>
      <c r="H8">
        <v>191700</v>
      </c>
      <c r="I8">
        <v>6846.4285714285716</v>
      </c>
      <c r="J8">
        <v>2600</v>
      </c>
      <c r="K8">
        <v>3000</v>
      </c>
      <c r="L8">
        <v>200</v>
      </c>
    </row>
    <row r="9" spans="4:12" x14ac:dyDescent="0.3">
      <c r="G9">
        <f>SUM(G3:G8)</f>
        <v>34300</v>
      </c>
    </row>
    <row r="11" spans="4:12" x14ac:dyDescent="0.3">
      <c r="D11" s="7"/>
      <c r="F11" t="s">
        <v>168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38A64-AF4E-4189-8E22-20670CBBBB1F}">
  <dimension ref="E2:R19"/>
  <sheetViews>
    <sheetView topLeftCell="A25" workbookViewId="0">
      <selection activeCell="M50" sqref="M50"/>
    </sheetView>
  </sheetViews>
  <sheetFormatPr defaultRowHeight="14.4" x14ac:dyDescent="0.3"/>
  <cols>
    <col min="5" max="5" width="21.88671875" customWidth="1"/>
    <col min="6" max="6" width="18.77734375" customWidth="1"/>
    <col min="7" max="9" width="10.5546875" bestFit="1" customWidth="1"/>
    <col min="10" max="10" width="10.44140625" bestFit="1" customWidth="1"/>
    <col min="18" max="18" width="9.88671875" bestFit="1" customWidth="1"/>
  </cols>
  <sheetData>
    <row r="2" spans="5:18" x14ac:dyDescent="0.3">
      <c r="F2" t="s">
        <v>91</v>
      </c>
      <c r="G2" t="s">
        <v>75</v>
      </c>
      <c r="H2" t="s">
        <v>95</v>
      </c>
      <c r="I2" t="s">
        <v>99</v>
      </c>
      <c r="J2" t="s">
        <v>196</v>
      </c>
    </row>
    <row r="3" spans="5:18" x14ac:dyDescent="0.3">
      <c r="E3" t="s">
        <v>116</v>
      </c>
      <c r="F3">
        <v>100</v>
      </c>
      <c r="G3">
        <v>1500</v>
      </c>
      <c r="H3">
        <v>1100</v>
      </c>
      <c r="I3">
        <v>1200</v>
      </c>
      <c r="J3">
        <f>SUM(F3:I3)</f>
        <v>3900</v>
      </c>
      <c r="Q3" s="18" t="s">
        <v>15</v>
      </c>
      <c r="R3" s="18" t="s">
        <v>25</v>
      </c>
    </row>
    <row r="4" spans="5:18" x14ac:dyDescent="0.3">
      <c r="E4" t="s">
        <v>117</v>
      </c>
      <c r="F4">
        <v>800</v>
      </c>
      <c r="G4">
        <v>900</v>
      </c>
      <c r="H4">
        <v>8000</v>
      </c>
      <c r="I4">
        <v>100</v>
      </c>
      <c r="J4">
        <f t="shared" ref="J4:J8" si="0">SUM(F4:I4)</f>
        <v>9800</v>
      </c>
      <c r="Q4" s="18" t="s">
        <v>75</v>
      </c>
      <c r="R4" s="19">
        <v>5094000</v>
      </c>
    </row>
    <row r="5" spans="5:18" x14ac:dyDescent="0.3">
      <c r="E5" t="s">
        <v>118</v>
      </c>
      <c r="F5">
        <v>1500</v>
      </c>
      <c r="G5">
        <v>1500</v>
      </c>
      <c r="H5">
        <v>1400</v>
      </c>
      <c r="I5">
        <v>300</v>
      </c>
      <c r="J5">
        <f t="shared" si="0"/>
        <v>4700</v>
      </c>
      <c r="Q5" s="18" t="s">
        <v>91</v>
      </c>
      <c r="R5" s="19">
        <v>4373000</v>
      </c>
    </row>
    <row r="6" spans="5:18" x14ac:dyDescent="0.3">
      <c r="E6" t="s">
        <v>119</v>
      </c>
      <c r="F6">
        <v>13300</v>
      </c>
      <c r="G6">
        <v>12300</v>
      </c>
      <c r="H6">
        <v>25900</v>
      </c>
      <c r="I6">
        <v>9000</v>
      </c>
      <c r="J6">
        <f t="shared" si="0"/>
        <v>60500</v>
      </c>
      <c r="Q6" s="18" t="s">
        <v>95</v>
      </c>
      <c r="R6" s="19">
        <v>16079000</v>
      </c>
    </row>
    <row r="7" spans="5:18" x14ac:dyDescent="0.3">
      <c r="E7" t="s">
        <v>120</v>
      </c>
      <c r="F7">
        <v>18200</v>
      </c>
      <c r="G7">
        <v>8400</v>
      </c>
      <c r="H7">
        <v>31400</v>
      </c>
      <c r="I7">
        <v>3800</v>
      </c>
      <c r="J7">
        <f t="shared" si="0"/>
        <v>61800</v>
      </c>
      <c r="Q7" s="18" t="s">
        <v>99</v>
      </c>
      <c r="R7" s="19">
        <v>2502000</v>
      </c>
    </row>
    <row r="8" spans="5:18" x14ac:dyDescent="0.3">
      <c r="E8" t="s">
        <v>121</v>
      </c>
      <c r="F8">
        <v>400</v>
      </c>
      <c r="G8">
        <v>2600</v>
      </c>
      <c r="H8">
        <v>3000</v>
      </c>
      <c r="I8">
        <v>200</v>
      </c>
      <c r="J8">
        <f t="shared" si="0"/>
        <v>6200</v>
      </c>
      <c r="R8" s="21">
        <f>SUM(R4:R7)</f>
        <v>28048000</v>
      </c>
    </row>
    <row r="9" spans="5:18" x14ac:dyDescent="0.3">
      <c r="E9" t="s">
        <v>200</v>
      </c>
      <c r="F9" s="14">
        <f>SUM(F3:F8)</f>
        <v>34300</v>
      </c>
      <c r="G9" s="14">
        <f t="shared" ref="G9:J9" si="1">SUM(G3:G8)</f>
        <v>27200</v>
      </c>
      <c r="H9" s="14">
        <f t="shared" si="1"/>
        <v>70800</v>
      </c>
      <c r="I9" s="14">
        <f t="shared" si="1"/>
        <v>14600</v>
      </c>
      <c r="J9" s="14">
        <f t="shared" si="1"/>
        <v>146900</v>
      </c>
    </row>
    <row r="10" spans="5:18" x14ac:dyDescent="0.3">
      <c r="E10" t="s">
        <v>201</v>
      </c>
      <c r="F10" s="20">
        <f>F9/(R5/100)</f>
        <v>0.78435856391493253</v>
      </c>
      <c r="G10" s="20">
        <f>G9/(R4/100)</f>
        <v>0.53396152336081659</v>
      </c>
      <c r="H10" s="20">
        <f>H9/(R6/100)</f>
        <v>0.44032589091361402</v>
      </c>
      <c r="I10" s="20">
        <f>I9/(R7/100)</f>
        <v>0.58353317346123101</v>
      </c>
      <c r="J10" s="20">
        <f>J9/(R8/100)</f>
        <v>0.52374500855675987</v>
      </c>
    </row>
    <row r="11" spans="5:18" x14ac:dyDescent="0.3">
      <c r="E11" t="s">
        <v>168</v>
      </c>
    </row>
    <row r="14" spans="5:18" x14ac:dyDescent="0.3">
      <c r="F14" s="15"/>
      <c r="G14" s="15"/>
      <c r="H14" s="15"/>
      <c r="I14" s="15"/>
    </row>
    <row r="15" spans="5:18" x14ac:dyDescent="0.3">
      <c r="F15" s="15"/>
      <c r="G15" s="15"/>
      <c r="H15" s="15"/>
      <c r="I15" s="15"/>
    </row>
    <row r="16" spans="5:18" x14ac:dyDescent="0.3">
      <c r="F16" s="15"/>
      <c r="G16" s="15"/>
      <c r="H16" s="15"/>
      <c r="I16" s="15"/>
    </row>
    <row r="17" spans="6:9" x14ac:dyDescent="0.3">
      <c r="F17" s="15"/>
      <c r="G17" s="15"/>
      <c r="H17" s="15"/>
      <c r="I17" s="15"/>
    </row>
    <row r="18" spans="6:9" x14ac:dyDescent="0.3">
      <c r="F18" s="15"/>
      <c r="G18" s="15"/>
      <c r="H18" s="15"/>
      <c r="I18" s="15"/>
    </row>
    <row r="19" spans="6:9" x14ac:dyDescent="0.3">
      <c r="F19" s="15"/>
      <c r="G19" s="15"/>
      <c r="H19" s="15"/>
      <c r="I19" s="15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9FE8C-468D-4E63-A672-6865542B1D47}">
  <dimension ref="E1:V21"/>
  <sheetViews>
    <sheetView topLeftCell="A10" zoomScale="59" zoomScaleNormal="59" workbookViewId="0">
      <selection activeCell="B54" sqref="B54"/>
    </sheetView>
  </sheetViews>
  <sheetFormatPr defaultRowHeight="14.4" x14ac:dyDescent="0.3"/>
  <cols>
    <col min="5" max="5" width="21.88671875" customWidth="1"/>
    <col min="6" max="6" width="29.6640625" customWidth="1"/>
    <col min="7" max="9" width="10.44140625" bestFit="1" customWidth="1"/>
    <col min="13" max="13" width="10.109375" bestFit="1" customWidth="1"/>
    <col min="16" max="19" width="12" bestFit="1" customWidth="1"/>
  </cols>
  <sheetData>
    <row r="1" spans="5:22" x14ac:dyDescent="0.3">
      <c r="F1" t="s">
        <v>199</v>
      </c>
    </row>
    <row r="2" spans="5:22" x14ac:dyDescent="0.3">
      <c r="F2" t="s">
        <v>91</v>
      </c>
      <c r="G2" t="s">
        <v>75</v>
      </c>
      <c r="H2" t="s">
        <v>95</v>
      </c>
      <c r="I2" t="s">
        <v>99</v>
      </c>
      <c r="L2" t="s">
        <v>197</v>
      </c>
      <c r="P2" t="s">
        <v>91</v>
      </c>
      <c r="Q2" t="s">
        <v>75</v>
      </c>
      <c r="R2" t="s">
        <v>95</v>
      </c>
      <c r="S2" t="s">
        <v>99</v>
      </c>
    </row>
    <row r="3" spans="5:22" x14ac:dyDescent="0.3">
      <c r="E3" t="s">
        <v>116</v>
      </c>
      <c r="F3">
        <v>2.2867596615595699E-3</v>
      </c>
      <c r="G3">
        <v>2.9446407538280331E-2</v>
      </c>
      <c r="H3">
        <v>6.8412214689968281E-3</v>
      </c>
      <c r="I3">
        <v>4.7961630695443645E-2</v>
      </c>
      <c r="L3" s="18" t="s">
        <v>15</v>
      </c>
      <c r="M3" s="18" t="s">
        <v>25</v>
      </c>
      <c r="P3">
        <f>F3/($M$5/100)</f>
        <v>5.2292697497360392E-8</v>
      </c>
      <c r="Q3">
        <f>G3/($M$4/100)</f>
        <v>5.7806061127366181E-7</v>
      </c>
      <c r="R3">
        <f>H3/($M$6/100)</f>
        <v>4.2547555625330106E-8</v>
      </c>
      <c r="S3">
        <f>I3/($M$7/100)</f>
        <v>1.9169316824717683E-6</v>
      </c>
    </row>
    <row r="4" spans="5:22" x14ac:dyDescent="0.3">
      <c r="E4" t="s">
        <v>117</v>
      </c>
      <c r="F4">
        <v>1.8294077292476559E-2</v>
      </c>
      <c r="G4">
        <v>1.7667844522968199E-2</v>
      </c>
      <c r="H4">
        <v>4.9754337956340572E-2</v>
      </c>
      <c r="I4">
        <v>3.9968025579536371E-3</v>
      </c>
      <c r="L4" s="18" t="s">
        <v>75</v>
      </c>
      <c r="M4" s="19">
        <v>5094000</v>
      </c>
      <c r="P4">
        <f t="shared" ref="P4:P8" si="0">F4/($M$5/100)</f>
        <v>4.1834157997888314E-7</v>
      </c>
      <c r="Q4">
        <f t="shared" ref="Q4:Q8" si="1">G4/($M$4/100)</f>
        <v>3.4683636676419704E-7</v>
      </c>
      <c r="R4">
        <f t="shared" ref="R4:R8" si="2">H4/($M$6/100)</f>
        <v>3.09436768184219E-7</v>
      </c>
      <c r="S4">
        <f t="shared" ref="S4:S8" si="3">I4/($M$7/100)</f>
        <v>1.5974430687264736E-7</v>
      </c>
    </row>
    <row r="5" spans="5:22" x14ac:dyDescent="0.3">
      <c r="E5" t="s">
        <v>118</v>
      </c>
      <c r="F5">
        <v>3.4301394923393548E-2</v>
      </c>
      <c r="G5">
        <v>2.9446407538280331E-2</v>
      </c>
      <c r="H5">
        <v>8.7070091423595997E-3</v>
      </c>
      <c r="I5">
        <v>1.1990407673860911E-2</v>
      </c>
      <c r="L5" s="18" t="s">
        <v>91</v>
      </c>
      <c r="M5" s="19">
        <v>4373000</v>
      </c>
      <c r="P5">
        <f t="shared" si="0"/>
        <v>7.843904624604059E-7</v>
      </c>
      <c r="Q5">
        <f t="shared" si="1"/>
        <v>5.7806061127366181E-7</v>
      </c>
      <c r="R5">
        <f t="shared" si="2"/>
        <v>5.4151434432238325E-8</v>
      </c>
      <c r="S5">
        <f t="shared" si="3"/>
        <v>4.7923292061794208E-7</v>
      </c>
    </row>
    <row r="6" spans="5:22" x14ac:dyDescent="0.3">
      <c r="E6" t="s">
        <v>119</v>
      </c>
      <c r="F6">
        <v>0.30413903498742284</v>
      </c>
      <c r="G6">
        <v>0.2414605418138987</v>
      </c>
      <c r="H6">
        <v>0.1610796691336526</v>
      </c>
      <c r="I6">
        <v>0.35971223021582732</v>
      </c>
      <c r="L6" s="18" t="s">
        <v>95</v>
      </c>
      <c r="M6" s="19">
        <v>16079000</v>
      </c>
      <c r="P6">
        <f t="shared" si="0"/>
        <v>6.9549287671489329E-6</v>
      </c>
      <c r="Q6">
        <f t="shared" si="1"/>
        <v>4.740097012444026E-6</v>
      </c>
      <c r="R6">
        <f t="shared" si="2"/>
        <v>1.0018015369964091E-6</v>
      </c>
      <c r="S6">
        <f t="shared" si="3"/>
        <v>1.4376987618538262E-5</v>
      </c>
    </row>
    <row r="7" spans="5:22" x14ac:dyDescent="0.3">
      <c r="E7" t="s">
        <v>120</v>
      </c>
      <c r="F7">
        <v>0.41619025840384177</v>
      </c>
      <c r="G7">
        <v>0.16489988221436985</v>
      </c>
      <c r="H7">
        <v>0.19528577647863674</v>
      </c>
      <c r="I7">
        <v>0.1518784972022382</v>
      </c>
      <c r="L7" s="18" t="s">
        <v>99</v>
      </c>
      <c r="M7" s="19">
        <v>2502000</v>
      </c>
      <c r="P7">
        <f t="shared" si="0"/>
        <v>9.5172709445195929E-6</v>
      </c>
      <c r="Q7">
        <f t="shared" si="1"/>
        <v>3.2371394231325059E-6</v>
      </c>
      <c r="R7">
        <f t="shared" si="2"/>
        <v>1.2145393151230595E-6</v>
      </c>
      <c r="S7">
        <f t="shared" si="3"/>
        <v>6.0702836611605992E-6</v>
      </c>
    </row>
    <row r="8" spans="5:22" x14ac:dyDescent="0.3">
      <c r="E8" t="s">
        <v>121</v>
      </c>
      <c r="F8">
        <v>9.1470386462382796E-3</v>
      </c>
      <c r="G8">
        <v>5.1040439733019236E-2</v>
      </c>
      <c r="H8">
        <v>1.8657876733627714E-2</v>
      </c>
      <c r="I8">
        <v>7.9936051159072742E-3</v>
      </c>
      <c r="P8">
        <f t="shared" si="0"/>
        <v>2.0917078998944157E-7</v>
      </c>
      <c r="Q8">
        <f t="shared" si="1"/>
        <v>1.0019717262076802E-6</v>
      </c>
      <c r="R8">
        <f t="shared" si="2"/>
        <v>1.1603878806908212E-7</v>
      </c>
      <c r="S8">
        <f t="shared" si="3"/>
        <v>3.1948861374529472E-7</v>
      </c>
    </row>
    <row r="9" spans="5:22" x14ac:dyDescent="0.3">
      <c r="E9" t="s">
        <v>172</v>
      </c>
      <c r="F9" s="14">
        <v>4373000</v>
      </c>
      <c r="G9" s="14">
        <v>5094000</v>
      </c>
      <c r="H9" s="14">
        <v>16079000</v>
      </c>
      <c r="I9" s="14">
        <v>2502000</v>
      </c>
    </row>
    <row r="11" spans="5:22" x14ac:dyDescent="0.3">
      <c r="E11" t="s">
        <v>168</v>
      </c>
    </row>
    <row r="13" spans="5:22" x14ac:dyDescent="0.3">
      <c r="S13" t="s">
        <v>198</v>
      </c>
    </row>
    <row r="14" spans="5:22" x14ac:dyDescent="0.3">
      <c r="F14" s="15"/>
      <c r="G14" s="15"/>
      <c r="H14" s="15"/>
      <c r="I14" s="15"/>
      <c r="S14" t="s">
        <v>91</v>
      </c>
      <c r="T14" t="s">
        <v>75</v>
      </c>
      <c r="U14" t="s">
        <v>95</v>
      </c>
      <c r="V14" t="s">
        <v>99</v>
      </c>
    </row>
    <row r="15" spans="5:22" x14ac:dyDescent="0.3">
      <c r="F15" s="15"/>
      <c r="G15" s="15"/>
      <c r="H15" s="15"/>
      <c r="I15" s="15"/>
      <c r="R15" t="s">
        <v>116</v>
      </c>
      <c r="S15">
        <v>100</v>
      </c>
      <c r="T15">
        <v>1500</v>
      </c>
      <c r="U15">
        <v>1100</v>
      </c>
      <c r="V15">
        <v>1200</v>
      </c>
    </row>
    <row r="16" spans="5:22" x14ac:dyDescent="0.3">
      <c r="F16" s="15"/>
      <c r="G16" s="15"/>
      <c r="H16" s="15"/>
      <c r="I16" s="15"/>
      <c r="R16" t="s">
        <v>117</v>
      </c>
      <c r="S16">
        <v>800</v>
      </c>
      <c r="T16">
        <v>900</v>
      </c>
      <c r="U16">
        <v>8000</v>
      </c>
      <c r="V16">
        <v>100</v>
      </c>
    </row>
    <row r="17" spans="6:22" x14ac:dyDescent="0.3">
      <c r="F17" s="15"/>
      <c r="G17" s="15"/>
      <c r="H17" s="15"/>
      <c r="I17" s="15"/>
      <c r="R17" t="s">
        <v>118</v>
      </c>
      <c r="S17">
        <v>1500</v>
      </c>
      <c r="T17">
        <v>1500</v>
      </c>
      <c r="U17">
        <v>1400</v>
      </c>
      <c r="V17">
        <v>300</v>
      </c>
    </row>
    <row r="18" spans="6:22" x14ac:dyDescent="0.3">
      <c r="F18" s="15"/>
      <c r="G18" s="15"/>
      <c r="H18" s="15"/>
      <c r="I18" s="15"/>
      <c r="R18" t="s">
        <v>119</v>
      </c>
      <c r="S18">
        <v>13300</v>
      </c>
      <c r="T18">
        <v>12300</v>
      </c>
      <c r="U18">
        <v>25900</v>
      </c>
      <c r="V18">
        <v>9000</v>
      </c>
    </row>
    <row r="19" spans="6:22" x14ac:dyDescent="0.3">
      <c r="F19" s="15"/>
      <c r="G19" s="15"/>
      <c r="H19" s="15"/>
      <c r="I19" s="15"/>
      <c r="R19" t="s">
        <v>120</v>
      </c>
      <c r="S19">
        <v>18200</v>
      </c>
      <c r="T19">
        <v>8400</v>
      </c>
      <c r="U19">
        <v>31400</v>
      </c>
      <c r="V19">
        <v>3800</v>
      </c>
    </row>
    <row r="20" spans="6:22" x14ac:dyDescent="0.3">
      <c r="R20" t="s">
        <v>121</v>
      </c>
      <c r="S20">
        <v>400</v>
      </c>
      <c r="T20">
        <v>2600</v>
      </c>
      <c r="U20">
        <v>3000</v>
      </c>
      <c r="V20">
        <v>200</v>
      </c>
    </row>
    <row r="21" spans="6:22" x14ac:dyDescent="0.3">
      <c r="R21" t="s">
        <v>172</v>
      </c>
      <c r="S21" s="14">
        <v>4373000</v>
      </c>
      <c r="T21" s="14">
        <v>5094000</v>
      </c>
      <c r="U21" s="14">
        <v>16079000</v>
      </c>
      <c r="V21" s="14">
        <v>2502000</v>
      </c>
    </row>
  </sheetData>
  <conditionalFormatting sqref="F3:I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V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00F4-BA28-4C6B-86B3-DAE34B3FB8DD}">
  <dimension ref="A1:AK32"/>
  <sheetViews>
    <sheetView tabSelected="1" topLeftCell="A10" zoomScale="47" zoomScaleNormal="47" workbookViewId="0">
      <selection activeCell="Y63" sqref="Y63"/>
    </sheetView>
  </sheetViews>
  <sheetFormatPr defaultRowHeight="14.4" x14ac:dyDescent="0.3"/>
  <cols>
    <col min="2" max="2" width="24.5546875" customWidth="1"/>
    <col min="5" max="5" width="69" customWidth="1"/>
  </cols>
  <sheetData>
    <row r="1" spans="1:37" ht="18" x14ac:dyDescent="0.3">
      <c r="A1" t="s">
        <v>149</v>
      </c>
      <c r="B1" s="10"/>
      <c r="C1" s="10"/>
      <c r="D1" s="10"/>
      <c r="E1" s="17" t="s">
        <v>194</v>
      </c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37" ht="17.399999999999999" x14ac:dyDescent="0.3">
      <c r="B2" s="11"/>
      <c r="E2" t="s">
        <v>195</v>
      </c>
    </row>
    <row r="3" spans="1:37" ht="47.4" customHeight="1" x14ac:dyDescent="0.3">
      <c r="E3" s="12"/>
    </row>
    <row r="4" spans="1:37" x14ac:dyDescent="0.3">
      <c r="A4" t="s">
        <v>150</v>
      </c>
    </row>
    <row r="5" spans="1:37" x14ac:dyDescent="0.3">
      <c r="A5" t="s">
        <v>130</v>
      </c>
      <c r="B5" t="s">
        <v>131</v>
      </c>
      <c r="C5" t="s">
        <v>132</v>
      </c>
      <c r="D5" t="s">
        <v>133</v>
      </c>
      <c r="E5" t="s">
        <v>134</v>
      </c>
      <c r="F5" t="s">
        <v>135</v>
      </c>
      <c r="G5" t="s">
        <v>136</v>
      </c>
      <c r="H5" t="s">
        <v>137</v>
      </c>
      <c r="I5" t="s">
        <v>138</v>
      </c>
      <c r="J5" t="s">
        <v>139</v>
      </c>
      <c r="K5" t="s">
        <v>140</v>
      </c>
      <c r="L5" t="s">
        <v>141</v>
      </c>
      <c r="M5" t="s">
        <v>142</v>
      </c>
      <c r="N5" t="s">
        <v>143</v>
      </c>
      <c r="O5" t="s">
        <v>144</v>
      </c>
      <c r="P5" t="s">
        <v>145</v>
      </c>
      <c r="Q5" t="s">
        <v>146</v>
      </c>
      <c r="R5" t="s">
        <v>147</v>
      </c>
      <c r="S5" t="s">
        <v>148</v>
      </c>
      <c r="T5" t="s">
        <v>151</v>
      </c>
      <c r="U5" t="s">
        <v>152</v>
      </c>
      <c r="V5" t="s">
        <v>153</v>
      </c>
      <c r="W5" t="s">
        <v>154</v>
      </c>
      <c r="X5" t="s">
        <v>155</v>
      </c>
      <c r="Y5" t="s">
        <v>156</v>
      </c>
      <c r="Z5" t="s">
        <v>157</v>
      </c>
      <c r="AA5" t="s">
        <v>158</v>
      </c>
      <c r="AB5" t="s">
        <v>159</v>
      </c>
      <c r="AC5" t="s">
        <v>160</v>
      </c>
      <c r="AD5" t="s">
        <v>161</v>
      </c>
      <c r="AE5" t="s">
        <v>162</v>
      </c>
      <c r="AF5" t="s">
        <v>163</v>
      </c>
      <c r="AG5" t="s">
        <v>164</v>
      </c>
      <c r="AH5" t="s">
        <v>165</v>
      </c>
      <c r="AI5" t="s">
        <v>166</v>
      </c>
      <c r="AJ5" t="s">
        <v>167</v>
      </c>
    </row>
    <row r="6" spans="1:37" x14ac:dyDescent="0.3">
      <c r="A6">
        <v>2008</v>
      </c>
      <c r="B6">
        <v>168.1</v>
      </c>
      <c r="C6">
        <v>8.5</v>
      </c>
      <c r="D6">
        <v>841.7</v>
      </c>
      <c r="E6">
        <v>126.9</v>
      </c>
      <c r="F6">
        <v>68.3</v>
      </c>
      <c r="G6">
        <v>63.7</v>
      </c>
      <c r="H6">
        <v>8.1</v>
      </c>
      <c r="I6">
        <v>21.7</v>
      </c>
      <c r="J6">
        <v>21.9</v>
      </c>
      <c r="K6">
        <v>77.8</v>
      </c>
      <c r="L6">
        <v>99.4</v>
      </c>
      <c r="M6">
        <v>84.1</v>
      </c>
      <c r="N6">
        <v>68</v>
      </c>
      <c r="O6">
        <v>49.5</v>
      </c>
      <c r="P6">
        <v>85.2</v>
      </c>
      <c r="Q6">
        <v>67.2</v>
      </c>
      <c r="R6">
        <v>33.9</v>
      </c>
      <c r="S6">
        <v>47.5</v>
      </c>
      <c r="T6">
        <v>308.3</v>
      </c>
      <c r="U6">
        <v>571.79999999999995</v>
      </c>
      <c r="V6">
        <v>379.92599999999999</v>
      </c>
      <c r="W6">
        <v>258.10000000000002</v>
      </c>
      <c r="X6">
        <v>157.69999999999999</v>
      </c>
      <c r="Y6">
        <v>95.5</v>
      </c>
      <c r="Z6">
        <v>93.5</v>
      </c>
      <c r="AA6">
        <v>20.3</v>
      </c>
      <c r="AB6">
        <v>145.4</v>
      </c>
      <c r="AC6">
        <v>104.2</v>
      </c>
      <c r="AD6">
        <v>286.3</v>
      </c>
      <c r="AE6">
        <v>309.39999999999998</v>
      </c>
      <c r="AF6">
        <v>243.2</v>
      </c>
      <c r="AG6">
        <v>64.099999999999994</v>
      </c>
      <c r="AH6">
        <v>90.7</v>
      </c>
      <c r="AI6">
        <v>3848.3</v>
      </c>
      <c r="AJ6">
        <v>1240</v>
      </c>
      <c r="AK6">
        <v>2440.1999999999998</v>
      </c>
    </row>
    <row r="7" spans="1:37" x14ac:dyDescent="0.3">
      <c r="A7">
        <v>2009</v>
      </c>
      <c r="B7">
        <v>174.9</v>
      </c>
      <c r="C7">
        <v>8.6999999999999993</v>
      </c>
      <c r="D7">
        <v>786</v>
      </c>
      <c r="E7">
        <v>130.30000000000001</v>
      </c>
      <c r="F7">
        <v>64.599999999999994</v>
      </c>
      <c r="G7">
        <v>55</v>
      </c>
      <c r="H7">
        <v>6.3</v>
      </c>
      <c r="I7">
        <v>23.6</v>
      </c>
      <c r="J7">
        <v>19.7</v>
      </c>
      <c r="K7">
        <v>70</v>
      </c>
      <c r="L7">
        <v>94.9</v>
      </c>
      <c r="M7">
        <v>73.3</v>
      </c>
      <c r="N7">
        <v>56</v>
      </c>
      <c r="O7">
        <v>45.7</v>
      </c>
      <c r="P7">
        <v>75.900000000000006</v>
      </c>
      <c r="Q7">
        <v>70.7</v>
      </c>
      <c r="R7">
        <v>38.5</v>
      </c>
      <c r="S7">
        <v>46.3</v>
      </c>
      <c r="T7">
        <v>287.89999999999998</v>
      </c>
      <c r="U7">
        <v>540.29999999999995</v>
      </c>
      <c r="V7">
        <v>350.76400000000001</v>
      </c>
      <c r="W7">
        <v>251.9</v>
      </c>
      <c r="X7">
        <v>151.30000000000001</v>
      </c>
      <c r="Y7">
        <v>89.7</v>
      </c>
      <c r="Z7">
        <v>95.8</v>
      </c>
      <c r="AA7">
        <v>20.2</v>
      </c>
      <c r="AB7">
        <v>137</v>
      </c>
      <c r="AC7">
        <v>114.4</v>
      </c>
      <c r="AD7">
        <v>305.60000000000002</v>
      </c>
      <c r="AE7">
        <v>315.7</v>
      </c>
      <c r="AF7">
        <v>238.6</v>
      </c>
      <c r="AG7">
        <v>57.7</v>
      </c>
      <c r="AH7">
        <v>87.4</v>
      </c>
      <c r="AI7">
        <v>3747.8</v>
      </c>
      <c r="AJ7">
        <v>1167.4000000000001</v>
      </c>
      <c r="AK7">
        <v>2405.6</v>
      </c>
    </row>
    <row r="8" spans="1:37" x14ac:dyDescent="0.3">
      <c r="A8">
        <v>2010</v>
      </c>
      <c r="B8">
        <v>172.8</v>
      </c>
      <c r="C8">
        <v>11.3</v>
      </c>
      <c r="D8">
        <v>777.7</v>
      </c>
      <c r="E8">
        <v>122</v>
      </c>
      <c r="F8">
        <v>66.099999999999994</v>
      </c>
      <c r="G8">
        <v>54.7</v>
      </c>
      <c r="H8">
        <v>7.6</v>
      </c>
      <c r="I8">
        <v>21</v>
      </c>
      <c r="J8">
        <v>22.3</v>
      </c>
      <c r="K8">
        <v>69</v>
      </c>
      <c r="L8">
        <v>87.8</v>
      </c>
      <c r="M8">
        <v>83.3</v>
      </c>
      <c r="N8">
        <v>53.5</v>
      </c>
      <c r="O8">
        <v>43.4</v>
      </c>
      <c r="P8">
        <v>82.5</v>
      </c>
      <c r="Q8">
        <v>64.5</v>
      </c>
      <c r="R8">
        <v>37.4</v>
      </c>
      <c r="S8">
        <v>47.3</v>
      </c>
      <c r="T8">
        <v>273.5</v>
      </c>
      <c r="U8">
        <v>530.6</v>
      </c>
      <c r="V8">
        <v>352.71600000000001</v>
      </c>
      <c r="W8">
        <v>254.2</v>
      </c>
      <c r="X8">
        <v>149.1</v>
      </c>
      <c r="Y8">
        <v>94.4</v>
      </c>
      <c r="Z8">
        <v>90.6</v>
      </c>
      <c r="AA8">
        <v>20.8</v>
      </c>
      <c r="AB8">
        <v>135.30000000000001</v>
      </c>
      <c r="AC8">
        <v>107.8</v>
      </c>
      <c r="AD8">
        <v>319.39999999999998</v>
      </c>
      <c r="AE8">
        <v>318.5</v>
      </c>
      <c r="AF8">
        <v>247.7</v>
      </c>
      <c r="AG8">
        <v>58.1</v>
      </c>
      <c r="AH8">
        <v>86</v>
      </c>
      <c r="AI8">
        <v>3732.4</v>
      </c>
      <c r="AJ8">
        <v>1147.0999999999999</v>
      </c>
      <c r="AK8">
        <v>2412.4</v>
      </c>
    </row>
    <row r="9" spans="1:37" x14ac:dyDescent="0.3">
      <c r="A9">
        <v>2011</v>
      </c>
      <c r="B9">
        <v>184.6</v>
      </c>
      <c r="C9">
        <v>11.1</v>
      </c>
      <c r="D9">
        <v>800</v>
      </c>
      <c r="E9">
        <v>120.2</v>
      </c>
      <c r="F9">
        <v>62.2</v>
      </c>
      <c r="G9">
        <v>52.3</v>
      </c>
      <c r="H9">
        <v>6.7</v>
      </c>
      <c r="I9">
        <v>18</v>
      </c>
      <c r="J9">
        <v>23.5</v>
      </c>
      <c r="K9">
        <v>71.900000000000006</v>
      </c>
      <c r="L9">
        <v>90.8</v>
      </c>
      <c r="M9">
        <v>94.3</v>
      </c>
      <c r="N9">
        <v>51.2</v>
      </c>
      <c r="O9">
        <v>44.1</v>
      </c>
      <c r="P9">
        <v>95.5</v>
      </c>
      <c r="Q9">
        <v>69.400000000000006</v>
      </c>
      <c r="R9">
        <v>38</v>
      </c>
      <c r="S9">
        <v>51.5</v>
      </c>
      <c r="T9">
        <v>260.7</v>
      </c>
      <c r="U9">
        <v>534.70000000000005</v>
      </c>
      <c r="V9">
        <v>353.58100000000002</v>
      </c>
      <c r="W9">
        <v>255</v>
      </c>
      <c r="X9">
        <v>157.5</v>
      </c>
      <c r="Y9">
        <v>89.8</v>
      </c>
      <c r="Z9">
        <v>90.7</v>
      </c>
      <c r="AA9">
        <v>21.8</v>
      </c>
      <c r="AB9">
        <v>134.19999999999999</v>
      </c>
      <c r="AC9">
        <v>110.5</v>
      </c>
      <c r="AD9">
        <v>308.10000000000002</v>
      </c>
      <c r="AE9">
        <v>317.7</v>
      </c>
      <c r="AF9">
        <v>251.1</v>
      </c>
      <c r="AG9">
        <v>59.9</v>
      </c>
      <c r="AH9">
        <v>82.3</v>
      </c>
      <c r="AI9">
        <v>3759</v>
      </c>
      <c r="AJ9">
        <v>1161.2</v>
      </c>
      <c r="AK9">
        <v>2413.1999999999998</v>
      </c>
    </row>
    <row r="10" spans="1:37" x14ac:dyDescent="0.3">
      <c r="A10">
        <v>2012</v>
      </c>
      <c r="B10">
        <v>192.7</v>
      </c>
      <c r="C10">
        <v>9.1</v>
      </c>
      <c r="D10">
        <v>789.2</v>
      </c>
      <c r="E10">
        <v>121</v>
      </c>
      <c r="F10">
        <v>58.1</v>
      </c>
      <c r="G10">
        <v>49.5</v>
      </c>
      <c r="H10">
        <v>7.5</v>
      </c>
      <c r="I10">
        <v>17.100000000000001</v>
      </c>
      <c r="J10">
        <v>24.7</v>
      </c>
      <c r="K10">
        <v>71.599999999999994</v>
      </c>
      <c r="L10">
        <v>94.3</v>
      </c>
      <c r="M10">
        <v>76.7</v>
      </c>
      <c r="N10">
        <v>49.1</v>
      </c>
      <c r="O10">
        <v>45.9</v>
      </c>
      <c r="P10">
        <v>106.9</v>
      </c>
      <c r="Q10">
        <v>66.8</v>
      </c>
      <c r="R10">
        <v>35.9</v>
      </c>
      <c r="S10">
        <v>63.4</v>
      </c>
      <c r="T10">
        <v>243.2</v>
      </c>
      <c r="U10">
        <v>539.29999999999995</v>
      </c>
      <c r="V10">
        <v>354.839</v>
      </c>
      <c r="W10">
        <v>258.5</v>
      </c>
      <c r="X10">
        <v>161.80000000000001</v>
      </c>
      <c r="Y10">
        <v>102</v>
      </c>
      <c r="Z10">
        <v>91.6</v>
      </c>
      <c r="AA10">
        <v>23.1</v>
      </c>
      <c r="AB10">
        <v>131.1</v>
      </c>
      <c r="AC10">
        <v>131.19999999999999</v>
      </c>
      <c r="AD10">
        <v>322.39999999999998</v>
      </c>
      <c r="AE10">
        <v>315.60000000000002</v>
      </c>
      <c r="AF10">
        <v>263.89999999999998</v>
      </c>
      <c r="AG10">
        <v>63.1</v>
      </c>
      <c r="AH10">
        <v>90.1</v>
      </c>
      <c r="AI10">
        <v>3827.2</v>
      </c>
      <c r="AJ10">
        <v>1140.8</v>
      </c>
      <c r="AK10">
        <v>2493.8000000000002</v>
      </c>
    </row>
    <row r="11" spans="1:37" x14ac:dyDescent="0.3">
      <c r="A11">
        <v>2013</v>
      </c>
      <c r="B11">
        <v>184.6</v>
      </c>
      <c r="C11">
        <v>7.5</v>
      </c>
      <c r="D11">
        <v>819.3</v>
      </c>
      <c r="E11">
        <v>130.19999999999999</v>
      </c>
      <c r="F11">
        <v>60.3</v>
      </c>
      <c r="G11">
        <v>55.8</v>
      </c>
      <c r="H11">
        <v>5</v>
      </c>
      <c r="I11">
        <v>19.100000000000001</v>
      </c>
      <c r="J11">
        <v>23.6</v>
      </c>
      <c r="K11">
        <v>68.3</v>
      </c>
      <c r="L11">
        <v>102.2</v>
      </c>
      <c r="M11">
        <v>74.099999999999994</v>
      </c>
      <c r="N11">
        <v>50.8</v>
      </c>
      <c r="O11">
        <v>51.4</v>
      </c>
      <c r="P11">
        <v>112.4</v>
      </c>
      <c r="Q11">
        <v>66.099999999999994</v>
      </c>
      <c r="R11">
        <v>31.4</v>
      </c>
      <c r="S11">
        <v>61.4</v>
      </c>
      <c r="T11">
        <v>245.5</v>
      </c>
      <c r="U11">
        <v>528.6</v>
      </c>
      <c r="V11">
        <v>347.89</v>
      </c>
      <c r="W11">
        <v>259.5</v>
      </c>
      <c r="X11">
        <v>158</v>
      </c>
      <c r="Y11">
        <v>111</v>
      </c>
      <c r="Z11">
        <v>96.1</v>
      </c>
      <c r="AA11">
        <v>20.6</v>
      </c>
      <c r="AB11">
        <v>148.80000000000001</v>
      </c>
      <c r="AC11">
        <v>136.9</v>
      </c>
      <c r="AD11">
        <v>365.8</v>
      </c>
      <c r="AE11">
        <v>309.5</v>
      </c>
      <c r="AF11">
        <v>261.60000000000002</v>
      </c>
      <c r="AG11">
        <v>56.1</v>
      </c>
      <c r="AH11">
        <v>90.6</v>
      </c>
      <c r="AI11">
        <v>3892.8</v>
      </c>
      <c r="AJ11">
        <v>1165.0999999999999</v>
      </c>
      <c r="AK11">
        <v>2543.1</v>
      </c>
    </row>
    <row r="12" spans="1:37" x14ac:dyDescent="0.3">
      <c r="A12">
        <v>2014</v>
      </c>
      <c r="B12">
        <v>189.614</v>
      </c>
      <c r="C12">
        <v>9.32</v>
      </c>
      <c r="D12">
        <v>888.65599999999995</v>
      </c>
      <c r="E12">
        <v>143.03100000000001</v>
      </c>
      <c r="F12">
        <v>57.887</v>
      </c>
      <c r="G12">
        <v>59.962000000000003</v>
      </c>
      <c r="H12">
        <v>6.2990000000000004</v>
      </c>
      <c r="I12">
        <v>25.538</v>
      </c>
      <c r="J12">
        <v>19.033999999999999</v>
      </c>
      <c r="K12">
        <v>73.766999999999996</v>
      </c>
      <c r="L12">
        <v>105.608</v>
      </c>
      <c r="M12">
        <v>76.793000000000006</v>
      </c>
      <c r="N12">
        <v>55.646000000000001</v>
      </c>
      <c r="O12">
        <v>57.832000000000001</v>
      </c>
      <c r="P12">
        <v>131.54599999999999</v>
      </c>
      <c r="Q12">
        <v>75.712999999999994</v>
      </c>
      <c r="R12">
        <v>37.036000000000001</v>
      </c>
      <c r="S12">
        <v>55.939</v>
      </c>
      <c r="T12">
        <v>258.375</v>
      </c>
      <c r="U12">
        <v>548.21900000000005</v>
      </c>
      <c r="V12">
        <v>361.35599999999999</v>
      </c>
      <c r="W12">
        <v>258.77199999999999</v>
      </c>
      <c r="X12">
        <v>168.14699999999999</v>
      </c>
      <c r="Y12">
        <v>102.761</v>
      </c>
      <c r="Z12">
        <v>95.212999999999994</v>
      </c>
      <c r="AA12">
        <v>20.196000000000002</v>
      </c>
      <c r="AB12">
        <v>151.608</v>
      </c>
      <c r="AC12">
        <v>146.18700000000001</v>
      </c>
      <c r="AD12">
        <v>402.548</v>
      </c>
      <c r="AE12">
        <v>323.39</v>
      </c>
      <c r="AF12">
        <v>267.02</v>
      </c>
      <c r="AG12">
        <v>63.152000000000001</v>
      </c>
      <c r="AH12">
        <v>99.033000000000001</v>
      </c>
      <c r="AI12">
        <v>4100.8389999999999</v>
      </c>
      <c r="AJ12">
        <v>1249.326</v>
      </c>
      <c r="AK12">
        <v>2646.2460000000001</v>
      </c>
    </row>
    <row r="13" spans="1:37" x14ac:dyDescent="0.3">
      <c r="A13">
        <v>2015</v>
      </c>
      <c r="B13">
        <v>203.21600000000001</v>
      </c>
      <c r="C13">
        <v>9.1340000000000003</v>
      </c>
      <c r="D13">
        <v>901.68200000000002</v>
      </c>
      <c r="E13">
        <v>140.33500000000001</v>
      </c>
      <c r="F13">
        <v>65.126000000000005</v>
      </c>
      <c r="G13">
        <v>57.789000000000001</v>
      </c>
      <c r="H13">
        <v>4.8319999999999999</v>
      </c>
      <c r="I13">
        <v>24.518000000000001</v>
      </c>
      <c r="J13">
        <v>23.013000000000002</v>
      </c>
      <c r="K13">
        <v>72.608000000000004</v>
      </c>
      <c r="L13">
        <v>101.166</v>
      </c>
      <c r="M13">
        <v>75.021000000000001</v>
      </c>
      <c r="N13">
        <v>52.871000000000002</v>
      </c>
      <c r="O13">
        <v>62.777000000000001</v>
      </c>
      <c r="P13">
        <v>144.35900000000001</v>
      </c>
      <c r="Q13">
        <v>77.268000000000001</v>
      </c>
      <c r="R13">
        <v>34.084000000000003</v>
      </c>
      <c r="S13">
        <v>56.463000000000001</v>
      </c>
      <c r="T13">
        <v>271.88099999999997</v>
      </c>
      <c r="U13">
        <v>539.40499999999997</v>
      </c>
      <c r="V13">
        <v>369.09399999999999</v>
      </c>
      <c r="W13">
        <v>268.64600000000002</v>
      </c>
      <c r="X13">
        <v>183.328</v>
      </c>
      <c r="Y13">
        <v>102.56399999999999</v>
      </c>
      <c r="Z13">
        <v>87.372</v>
      </c>
      <c r="AA13">
        <v>18.844000000000001</v>
      </c>
      <c r="AB13">
        <v>156.90299999999999</v>
      </c>
      <c r="AC13">
        <v>153.471</v>
      </c>
      <c r="AD13">
        <v>446.38499999999999</v>
      </c>
      <c r="AE13">
        <v>318.27499999999998</v>
      </c>
      <c r="AF13">
        <v>269.476</v>
      </c>
      <c r="AG13">
        <v>80.137</v>
      </c>
      <c r="AH13">
        <v>102.46899999999999</v>
      </c>
      <c r="AI13">
        <v>4210.4970000000003</v>
      </c>
      <c r="AJ13">
        <v>1273.2439999999999</v>
      </c>
      <c r="AK13">
        <v>2727.2739999999999</v>
      </c>
    </row>
    <row r="14" spans="1:37" x14ac:dyDescent="0.3">
      <c r="A14">
        <v>2016</v>
      </c>
      <c r="B14">
        <v>216.99600000000001</v>
      </c>
      <c r="C14">
        <v>8.4979999999999993</v>
      </c>
      <c r="D14">
        <v>938.94799999999987</v>
      </c>
      <c r="E14">
        <v>143.75399999999999</v>
      </c>
      <c r="F14">
        <v>59.899000000000001</v>
      </c>
      <c r="G14">
        <v>48.097999999999999</v>
      </c>
      <c r="H14">
        <v>4.2510000000000003</v>
      </c>
      <c r="I14">
        <v>26.422000000000001</v>
      </c>
      <c r="J14">
        <v>24.846</v>
      </c>
      <c r="K14">
        <v>80.116</v>
      </c>
      <c r="L14">
        <v>104.759</v>
      </c>
      <c r="M14">
        <v>82.021000000000001</v>
      </c>
      <c r="N14">
        <v>60.487000000000002</v>
      </c>
      <c r="O14">
        <v>65.328999999999994</v>
      </c>
      <c r="P14">
        <v>154.95699999999999</v>
      </c>
      <c r="Q14">
        <v>84.009</v>
      </c>
      <c r="R14">
        <v>33.774999999999999</v>
      </c>
      <c r="S14">
        <v>59.997999999999998</v>
      </c>
      <c r="T14">
        <v>277.79300000000001</v>
      </c>
      <c r="U14">
        <v>544.00900000000001</v>
      </c>
      <c r="V14">
        <v>368.42700000000002</v>
      </c>
      <c r="W14">
        <v>277.13</v>
      </c>
      <c r="X14">
        <v>192.82900000000001</v>
      </c>
      <c r="Y14">
        <v>119.624</v>
      </c>
      <c r="Z14">
        <v>94.998000000000005</v>
      </c>
      <c r="AA14">
        <v>21.684999999999999</v>
      </c>
      <c r="AB14">
        <v>151.59700000000001</v>
      </c>
      <c r="AC14">
        <v>160.471</v>
      </c>
      <c r="AD14">
        <v>471.82799999999997</v>
      </c>
      <c r="AE14">
        <v>321.82</v>
      </c>
      <c r="AF14">
        <v>277.16699999999997</v>
      </c>
      <c r="AG14">
        <v>78.933000000000007</v>
      </c>
      <c r="AH14">
        <v>100.108</v>
      </c>
      <c r="AI14">
        <v>4351.6369999999997</v>
      </c>
      <c r="AJ14">
        <v>1319.0119999999997</v>
      </c>
      <c r="AK14">
        <v>2812.1990000000001</v>
      </c>
    </row>
    <row r="15" spans="1:37" x14ac:dyDescent="0.3">
      <c r="A15">
        <v>2017</v>
      </c>
      <c r="B15">
        <v>220.011</v>
      </c>
      <c r="C15">
        <v>9.1757500000000007</v>
      </c>
      <c r="D15">
        <v>987.91324999999995</v>
      </c>
      <c r="E15">
        <v>145.88249999999999</v>
      </c>
      <c r="F15">
        <v>52.575000000000003</v>
      </c>
      <c r="G15">
        <v>52.123249999999999</v>
      </c>
      <c r="H15">
        <v>6.4964999999999993</v>
      </c>
      <c r="I15">
        <v>27.147500000000001</v>
      </c>
      <c r="J15">
        <v>29.3705</v>
      </c>
      <c r="K15">
        <v>92.677250000000015</v>
      </c>
      <c r="L15">
        <v>118.47825</v>
      </c>
      <c r="M15">
        <v>76.116500000000002</v>
      </c>
      <c r="N15">
        <v>65.007750000000001</v>
      </c>
      <c r="O15">
        <v>68.604500000000002</v>
      </c>
      <c r="P15">
        <v>167.22575000000001</v>
      </c>
      <c r="Q15">
        <v>86.207999999999998</v>
      </c>
      <c r="R15">
        <v>34.343499999999999</v>
      </c>
      <c r="S15">
        <v>55.560749999999999</v>
      </c>
      <c r="T15">
        <v>302.85150000000004</v>
      </c>
      <c r="U15">
        <v>550.47524999999996</v>
      </c>
      <c r="V15">
        <v>368.29475000000002</v>
      </c>
      <c r="W15">
        <v>293.61824999999999</v>
      </c>
      <c r="X15">
        <v>189.4375</v>
      </c>
      <c r="Y15">
        <v>109.85</v>
      </c>
      <c r="Z15">
        <v>93.563999999999993</v>
      </c>
      <c r="AA15">
        <v>26.044750000000001</v>
      </c>
      <c r="AB15">
        <v>156.70625000000001</v>
      </c>
      <c r="AC15">
        <v>153.6935</v>
      </c>
      <c r="AD15">
        <v>460.48075</v>
      </c>
      <c r="AE15">
        <v>324.74549999999999</v>
      </c>
      <c r="AF15">
        <v>285.2235</v>
      </c>
      <c r="AG15">
        <v>70.21875</v>
      </c>
      <c r="AH15">
        <v>97.468499999999992</v>
      </c>
      <c r="AI15">
        <v>4421.3824999999997</v>
      </c>
      <c r="AJ15">
        <v>1389.84475</v>
      </c>
      <c r="AK15">
        <v>2811.5264999999999</v>
      </c>
    </row>
    <row r="16" spans="1:37" x14ac:dyDescent="0.3">
      <c r="A16">
        <v>2018</v>
      </c>
      <c r="B16">
        <v>214.85499999999999</v>
      </c>
      <c r="C16">
        <v>10.462999999999999</v>
      </c>
      <c r="D16">
        <v>1003.1199999999999</v>
      </c>
      <c r="E16">
        <v>144.001</v>
      </c>
      <c r="F16">
        <v>54.529000000000003</v>
      </c>
      <c r="G16">
        <v>63.795000000000002</v>
      </c>
      <c r="H16">
        <v>5.45</v>
      </c>
      <c r="I16">
        <v>24.236999999999998</v>
      </c>
      <c r="J16">
        <v>30.748999999999999</v>
      </c>
      <c r="K16">
        <v>82.412000000000006</v>
      </c>
      <c r="L16">
        <v>128.245</v>
      </c>
      <c r="M16">
        <v>82.197999999999993</v>
      </c>
      <c r="N16">
        <v>63.533000000000001</v>
      </c>
      <c r="O16">
        <v>69.355000000000004</v>
      </c>
      <c r="P16">
        <v>172.49799999999999</v>
      </c>
      <c r="Q16">
        <v>82.117999999999995</v>
      </c>
      <c r="R16">
        <v>40.811</v>
      </c>
      <c r="S16">
        <v>58.917999999999999</v>
      </c>
      <c r="T16">
        <v>332.56799999999998</v>
      </c>
      <c r="U16">
        <v>548.553</v>
      </c>
      <c r="V16">
        <v>360.47399999999999</v>
      </c>
      <c r="W16">
        <v>289.21100000000001</v>
      </c>
      <c r="X16">
        <v>180.14</v>
      </c>
      <c r="Y16">
        <v>116.304</v>
      </c>
      <c r="Z16">
        <v>89.994</v>
      </c>
      <c r="AA16">
        <v>26.292999999999999</v>
      </c>
      <c r="AB16">
        <v>152.964</v>
      </c>
      <c r="AC16">
        <v>149.63900000000001</v>
      </c>
      <c r="AD16">
        <v>424.21499999999997</v>
      </c>
      <c r="AE16">
        <v>343.84199999999998</v>
      </c>
      <c r="AF16">
        <v>306.05200000000002</v>
      </c>
      <c r="AG16">
        <v>78.963999999999999</v>
      </c>
      <c r="AH16">
        <v>102.56200000000001</v>
      </c>
      <c r="AI16">
        <v>4469.4679999999998</v>
      </c>
      <c r="AJ16">
        <v>1445.8799999999997</v>
      </c>
      <c r="AK16">
        <v>2808.7329999999997</v>
      </c>
    </row>
    <row r="20" spans="1:4" x14ac:dyDescent="0.3">
      <c r="A20" t="s">
        <v>130</v>
      </c>
      <c r="B20" t="s">
        <v>148</v>
      </c>
      <c r="C20" t="s">
        <v>166</v>
      </c>
    </row>
    <row r="21" spans="1:4" x14ac:dyDescent="0.3">
      <c r="A21">
        <v>2008</v>
      </c>
      <c r="B21" s="13">
        <v>47.5</v>
      </c>
      <c r="C21">
        <v>3848.3</v>
      </c>
      <c r="D21">
        <f t="shared" ref="D21:D31" si="0">B21/(C21/100)</f>
        <v>1.2343112543200894</v>
      </c>
    </row>
    <row r="22" spans="1:4" x14ac:dyDescent="0.3">
      <c r="A22">
        <v>2009</v>
      </c>
      <c r="B22" s="13">
        <v>46.3</v>
      </c>
      <c r="C22">
        <v>3747.8</v>
      </c>
      <c r="D22">
        <f t="shared" si="0"/>
        <v>1.2353914296387212</v>
      </c>
    </row>
    <row r="23" spans="1:4" x14ac:dyDescent="0.3">
      <c r="A23">
        <v>2010</v>
      </c>
      <c r="B23" s="13">
        <v>47.3</v>
      </c>
      <c r="C23">
        <v>3732.4</v>
      </c>
      <c r="D23">
        <f t="shared" si="0"/>
        <v>1.2672811059907834</v>
      </c>
    </row>
    <row r="24" spans="1:4" x14ac:dyDescent="0.3">
      <c r="A24">
        <v>2011</v>
      </c>
      <c r="B24" s="13">
        <v>51.5</v>
      </c>
      <c r="C24">
        <v>3759</v>
      </c>
      <c r="D24">
        <f t="shared" si="0"/>
        <v>1.370045224793828</v>
      </c>
    </row>
    <row r="25" spans="1:4" x14ac:dyDescent="0.3">
      <c r="A25">
        <v>2012</v>
      </c>
      <c r="B25" s="13">
        <v>63.4</v>
      </c>
      <c r="C25">
        <v>3827.2</v>
      </c>
      <c r="D25">
        <f t="shared" si="0"/>
        <v>1.6565635451505016</v>
      </c>
    </row>
    <row r="26" spans="1:4" x14ac:dyDescent="0.3">
      <c r="A26">
        <v>2013</v>
      </c>
      <c r="B26" s="13">
        <v>61.4</v>
      </c>
      <c r="C26">
        <v>3892.8</v>
      </c>
      <c r="D26">
        <f t="shared" si="0"/>
        <v>1.5772708590217837</v>
      </c>
    </row>
    <row r="27" spans="1:4" x14ac:dyDescent="0.3">
      <c r="A27">
        <v>2014</v>
      </c>
      <c r="B27" s="13">
        <v>55.939</v>
      </c>
      <c r="C27">
        <v>4100.8389999999999</v>
      </c>
      <c r="D27">
        <f t="shared" si="0"/>
        <v>1.3640867149380895</v>
      </c>
    </row>
    <row r="28" spans="1:4" x14ac:dyDescent="0.3">
      <c r="A28">
        <v>2015</v>
      </c>
      <c r="B28" s="13">
        <v>56.463000000000001</v>
      </c>
      <c r="C28">
        <v>4210.4970000000003</v>
      </c>
      <c r="D28">
        <f t="shared" si="0"/>
        <v>1.3410055867513977</v>
      </c>
    </row>
    <row r="29" spans="1:4" x14ac:dyDescent="0.3">
      <c r="A29">
        <v>2016</v>
      </c>
      <c r="B29" s="13">
        <v>59.997999999999998</v>
      </c>
      <c r="C29">
        <v>4351.6369999999997</v>
      </c>
      <c r="D29">
        <f t="shared" si="0"/>
        <v>1.3787455157679742</v>
      </c>
    </row>
    <row r="30" spans="1:4" x14ac:dyDescent="0.3">
      <c r="A30">
        <v>2017</v>
      </c>
      <c r="B30" s="13">
        <v>55.560749999999999</v>
      </c>
      <c r="C30">
        <v>4421.3824999999997</v>
      </c>
      <c r="D30">
        <f t="shared" si="0"/>
        <v>1.2566374883873992</v>
      </c>
    </row>
    <row r="31" spans="1:4" x14ac:dyDescent="0.3">
      <c r="A31">
        <v>2018</v>
      </c>
      <c r="B31" s="13">
        <v>58.917999999999999</v>
      </c>
      <c r="C31">
        <v>4469.4679999999998</v>
      </c>
      <c r="D31">
        <f t="shared" si="0"/>
        <v>1.3182329530046977</v>
      </c>
    </row>
    <row r="32" spans="1:4" x14ac:dyDescent="0.3">
      <c r="B32" s="13">
        <f>AVERAGE(B21:B31)</f>
        <v>54.934431818181821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1. ábra</vt:lpstr>
      <vt:lpstr>2. ábra</vt:lpstr>
      <vt:lpstr>3.ábra</vt:lpstr>
      <vt:lpstr>4.ábra</vt:lpstr>
      <vt:lpstr>5. ábra</vt:lpstr>
      <vt:lpstr>6.ábra</vt:lpstr>
      <vt:lpstr>7. ábra</vt:lpstr>
      <vt:lpstr>8.ábra</vt:lpstr>
      <vt:lpstr>9.ábra</vt:lpstr>
      <vt:lpstr>10.ábra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E590</dc:creator>
  <cp:lastModifiedBy>Lenovo E590</cp:lastModifiedBy>
  <dcterms:created xsi:type="dcterms:W3CDTF">2015-06-05T18:19:34Z</dcterms:created>
  <dcterms:modified xsi:type="dcterms:W3CDTF">2020-04-23T00:08:46Z</dcterms:modified>
</cp:coreProperties>
</file>